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IS_WORK\PDS_WORK_Area\AL_Work\County_Business_Patterns\2014\Web\HiTech\"/>
    </mc:Choice>
  </mc:AlternateContent>
  <bookViews>
    <workbookView xWindow="576" yWindow="648" windowWidth="14724" windowHeight="7944"/>
  </bookViews>
  <sheets>
    <sheet name="Table4" sheetId="1" r:id="rId1"/>
  </sheets>
  <definedNames>
    <definedName name="Hi_4_Zip">#REF!</definedName>
    <definedName name="Hi_6_Zip">#REF!</definedName>
    <definedName name="HighTech_Cbp">#REF!</definedName>
    <definedName name="HighTech_CBP2012">#REF!</definedName>
    <definedName name="HighTech_zip_4digitNACIS">#REF!</definedName>
    <definedName name="HighTech_zip_6digitNAICS">#REF!</definedName>
  </definedNames>
  <calcPr calcId="171027"/>
</workbook>
</file>

<file path=xl/calcChain.xml><?xml version="1.0" encoding="utf-8"?>
<calcChain xmlns="http://schemas.openxmlformats.org/spreadsheetml/2006/main">
  <c r="D31" i="1" l="1"/>
  <c r="K31" i="1" s="1"/>
  <c r="C31" i="1"/>
  <c r="B31" i="1"/>
  <c r="K30" i="1"/>
  <c r="J30" i="1"/>
  <c r="I30" i="1"/>
  <c r="H30" i="1"/>
  <c r="F30" i="1"/>
  <c r="E30" i="1"/>
  <c r="K29" i="1"/>
  <c r="J29" i="1"/>
  <c r="I29" i="1"/>
  <c r="H29" i="1"/>
  <c r="F29" i="1"/>
  <c r="E29" i="1"/>
  <c r="K28" i="1"/>
  <c r="J28" i="1"/>
  <c r="I28" i="1"/>
  <c r="H28" i="1"/>
  <c r="F28" i="1"/>
  <c r="E28" i="1"/>
  <c r="K27" i="1"/>
  <c r="J27" i="1"/>
  <c r="I27" i="1"/>
  <c r="H27" i="1"/>
  <c r="F27" i="1"/>
  <c r="E27" i="1"/>
  <c r="K26" i="1"/>
  <c r="J26" i="1"/>
  <c r="I26" i="1"/>
  <c r="H26" i="1"/>
  <c r="F26" i="1"/>
  <c r="E26" i="1"/>
  <c r="K25" i="1"/>
  <c r="J25" i="1"/>
  <c r="I25" i="1"/>
  <c r="H25" i="1"/>
  <c r="F25" i="1"/>
  <c r="E25" i="1"/>
  <c r="K24" i="1"/>
  <c r="J24" i="1"/>
  <c r="I24" i="1"/>
  <c r="H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F22" i="1"/>
  <c r="E22" i="1"/>
  <c r="K21" i="1"/>
  <c r="J21" i="1"/>
  <c r="I21" i="1"/>
  <c r="H21" i="1"/>
  <c r="F21" i="1"/>
  <c r="E21" i="1"/>
  <c r="K20" i="1"/>
  <c r="J20" i="1"/>
  <c r="I20" i="1"/>
  <c r="H20" i="1"/>
  <c r="F20" i="1"/>
  <c r="E20" i="1"/>
  <c r="K19" i="1"/>
  <c r="J19" i="1"/>
  <c r="I19" i="1"/>
  <c r="H19" i="1"/>
  <c r="G19" i="1"/>
  <c r="F19" i="1"/>
  <c r="E19" i="1"/>
  <c r="K18" i="1"/>
  <c r="J18" i="1"/>
  <c r="I18" i="1"/>
  <c r="H18" i="1"/>
  <c r="F18" i="1"/>
  <c r="E18" i="1"/>
  <c r="K17" i="1"/>
  <c r="J17" i="1"/>
  <c r="I17" i="1"/>
  <c r="H17" i="1"/>
  <c r="F17" i="1"/>
  <c r="E17" i="1"/>
  <c r="K16" i="1"/>
  <c r="J16" i="1"/>
  <c r="I16" i="1"/>
  <c r="H16" i="1"/>
  <c r="F16" i="1"/>
  <c r="E16" i="1"/>
  <c r="K15" i="1"/>
  <c r="J15" i="1"/>
  <c r="I15" i="1"/>
  <c r="H15" i="1"/>
  <c r="G15" i="1"/>
  <c r="F15" i="1"/>
  <c r="E15" i="1"/>
  <c r="K14" i="1"/>
  <c r="J14" i="1"/>
  <c r="I14" i="1"/>
  <c r="H14" i="1"/>
  <c r="F14" i="1"/>
  <c r="E14" i="1"/>
  <c r="K13" i="1"/>
  <c r="J13" i="1"/>
  <c r="I13" i="1"/>
  <c r="H13" i="1"/>
  <c r="F13" i="1"/>
  <c r="E13" i="1"/>
  <c r="K12" i="1"/>
  <c r="J12" i="1"/>
  <c r="I12" i="1"/>
  <c r="H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F10" i="1"/>
  <c r="E10" i="1"/>
  <c r="K9" i="1"/>
  <c r="J9" i="1"/>
  <c r="I9" i="1"/>
  <c r="H9" i="1"/>
  <c r="F9" i="1"/>
  <c r="E9" i="1"/>
  <c r="K8" i="1"/>
  <c r="J8" i="1"/>
  <c r="I8" i="1"/>
  <c r="H8" i="1"/>
  <c r="H31" i="1" s="1"/>
  <c r="F8" i="1"/>
  <c r="E8" i="1"/>
  <c r="K7" i="1"/>
  <c r="J7" i="1"/>
  <c r="I7" i="1"/>
  <c r="H7" i="1"/>
  <c r="G7" i="1"/>
  <c r="F7" i="1"/>
  <c r="E7" i="1"/>
  <c r="K6" i="1"/>
  <c r="J6" i="1"/>
  <c r="J31" i="1" s="1"/>
  <c r="I6" i="1"/>
  <c r="H6" i="1"/>
  <c r="F6" i="1"/>
  <c r="F31" i="1" s="1"/>
  <c r="E6" i="1"/>
  <c r="E31" i="1" s="1"/>
  <c r="G27" i="1" l="1"/>
  <c r="G14" i="1"/>
  <c r="G18" i="1"/>
  <c r="G22" i="1"/>
  <c r="G26" i="1"/>
  <c r="G30" i="1"/>
  <c r="I31" i="1"/>
  <c r="G9" i="1"/>
  <c r="G13" i="1"/>
  <c r="G17" i="1"/>
  <c r="G21" i="1"/>
  <c r="G25" i="1"/>
  <c r="G29" i="1"/>
  <c r="G6" i="1"/>
  <c r="G10" i="1"/>
  <c r="G8" i="1"/>
  <c r="G12" i="1"/>
  <c r="G16" i="1"/>
  <c r="G20" i="1"/>
  <c r="G24" i="1"/>
  <c r="G28" i="1"/>
  <c r="G31" i="1" l="1"/>
</calcChain>
</file>

<file path=xl/sharedStrings.xml><?xml version="1.0" encoding="utf-8"?>
<sst xmlns="http://schemas.openxmlformats.org/spreadsheetml/2006/main" count="53" uniqueCount="49">
  <si>
    <t>County Name</t>
  </si>
  <si>
    <t>Number of High Tech Firms</t>
  </si>
  <si>
    <t>Percentage of High Tech Firms</t>
  </si>
  <si>
    <t>2001</t>
  </si>
  <si>
    <t>2006</t>
  </si>
  <si>
    <t>Number</t>
  </si>
  <si>
    <t>Percent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</si>
  <si>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</si>
  <si>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</si>
  <si>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</si>
  <si>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</si>
  <si>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</si>
  <si>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</si>
  <si>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</si>
  <si>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</si>
  <si>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</si>
  <si>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</si>
  <si>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</si>
  <si>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Allegany</t>
  </si>
  <si>
    <t>Anne Arundel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</si>
  <si>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</si>
  <si>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</si>
  <si>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</si>
  <si>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</si>
  <si>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</si>
  <si>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</si>
  <si>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</si>
  <si>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</si>
  <si>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</si>
  <si>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</si>
  <si>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</si>
  <si>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</si>
  <si>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</si>
  <si>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</si>
  <si>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</si>
  <si>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</si>
  <si>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</si>
  <si>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</si>
  <si>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</si>
  <si>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</si>
  <si>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</si>
  <si>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Baltimore City</t>
  </si>
  <si>
    <t>Not Geocoded</t>
  </si>
  <si>
    <t>Total</t>
  </si>
  <si>
    <t>Table 4. High Tech Industry Establishments in Maryland by County - 2014</t>
  </si>
  <si>
    <t>Increase/Decrease       2001 to 2014</t>
  </si>
  <si>
    <t>Increase/Decrease       2006 to 2014</t>
  </si>
  <si>
    <t>Prepared by the Maryland Department of Planning, August 2016</t>
  </si>
  <si>
    <t>Source: 2014 County Business Patterns, U.S. Census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</si>
</sst>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5" fillId="2" borderId="0" xfId="1" quotePrefix="1" applyFont="1" applyFill="1" applyBorder="1" applyAlignment="1">
      <alignment horizontal="center" vertical="center"/>
    </xf>
    <xf numFmtId="0" fontId="5" fillId="2" borderId="7" xfId="1" quotePrefix="1" applyFont="1" applyFill="1" applyBorder="1" applyAlignment="1">
      <alignment horizontal="center"/>
    </xf>
    <xf numFmtId="0" fontId="5" fillId="2" borderId="7" xfId="1" quotePrefix="1" applyFont="1" applyFill="1" applyBorder="1" applyAlignment="1">
      <alignment horizontal="center" wrapText="1"/>
    </xf>
    <xf numFmtId="0" fontId="5" fillId="2" borderId="8" xfId="1" quotePrefix="1" applyFont="1" applyFill="1" applyBorder="1" applyAlignment="1">
      <alignment horizontal="center" vertical="center"/>
    </xf>
    <xf numFmtId="0" fontId="5" fillId="2" borderId="9" xfId="1" quotePrefix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7" fillId="0" borderId="0" xfId="0" applyNumberFormat="1" applyFont="1"/>
    <xf numFmtId="164" fontId="7" fillId="0" borderId="0" xfId="0" applyNumberFormat="1" applyFont="1"/>
  </cellXfs>
  <cellStyles count="2">
    <cellStyle name="Normal" xfId="0" builtinId="0"/>
    <cellStyle name="Normal_Sheet1" xfId="1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top style="thin">
          <color theme="1"/>
        </top>
      </border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3213" displayName="Table3213" ref="A5:K31" totalsRowShown="0" headerRowDxfId="11" tableBorderDxfId="10">
  <autoFilter ref="A5:K31"/>
  <tableColumns count="11">
    <tableColumn id="1" name="Column1"/>
    <tableColumn id="2" name="Column2" dataDxfId="9"/>
    <tableColumn id="3" name="Column3" dataDxfId="8"/>
    <tableColumn id="4" name="Column4" dataDxfId="7"/>
    <tableColumn id="5" name="Column5" dataDxfId="6"/>
    <tableColumn id="6" name="Column6" dataDxfId="5"/>
    <tableColumn id="7" name="Column7" dataDxfId="4"/>
    <tableColumn id="8" name="Column8" dataDxfId="3"/>
    <tableColumn id="9" name="Column9" dataDxfId="2">
      <calculatedColumnFormula>(D6-B6)/B6</calculatedColumnFormula>
    </tableColumn>
    <tableColumn id="10" name="Column10" dataDxfId="1"/>
    <tableColumn id="11" name="Column11" dataDxfId="0">
      <calculatedColumnFormula>(D6-C6)/C6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K1"/>
    </sheetView>
  </sheetViews>
  <sheetFormatPr defaultRowHeight="14.4" x14ac:dyDescent="0.3"/>
  <cols>
    <col min="1" max="1" width="14.44140625" bestFit="1" customWidth="1"/>
    <col min="2" max="11" width="11" customWidth="1"/>
    <col min="12" max="14" width="10.6640625" customWidth="1"/>
  </cols>
  <sheetData>
    <row r="1" spans="1:11" ht="18" x14ac:dyDescent="0.3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ht="28.8" customHeight="1" x14ac:dyDescent="0.3">
      <c r="A3" s="12" t="s">
        <v>0</v>
      </c>
      <c r="B3" s="14" t="s">
        <v>1</v>
      </c>
      <c r="C3" s="14"/>
      <c r="D3" s="14"/>
      <c r="E3" s="15" t="s">
        <v>2</v>
      </c>
      <c r="F3" s="14"/>
      <c r="G3" s="16"/>
      <c r="H3" s="17" t="s">
        <v>45</v>
      </c>
      <c r="I3" s="17"/>
      <c r="J3" s="18" t="s">
        <v>46</v>
      </c>
      <c r="K3" s="19"/>
    </row>
    <row r="4" spans="1:11" x14ac:dyDescent="0.3">
      <c r="A4" s="13"/>
      <c r="B4" s="1" t="s">
        <v>3</v>
      </c>
      <c r="C4" s="2" t="s">
        <v>4</v>
      </c>
      <c r="D4" s="3">
        <v>2014</v>
      </c>
      <c r="E4" s="4" t="s">
        <v>3</v>
      </c>
      <c r="F4" s="2" t="s">
        <v>4</v>
      </c>
      <c r="G4" s="5">
        <v>2014</v>
      </c>
      <c r="H4" s="6" t="s">
        <v>5</v>
      </c>
      <c r="I4" s="6" t="s">
        <v>6</v>
      </c>
      <c r="J4" s="7" t="s">
        <v>5</v>
      </c>
      <c r="K4" s="8" t="s">
        <v>6</v>
      </c>
    </row>
    <row r="5" spans="1:11" ht="14.4" hidden="1" customHeight="1" x14ac:dyDescent="0.3">
      <c r="A5" t="s">
        <v>7</v>
      </c>
      <c r="B5" t="s">
        <v>8</v>
      </c>
      <c r="C5" t="s">
        <v>9</v>
      </c>
      <c r="D5" t="s">
        <v>10</v>
      </c>
      <c r="E5" s="9" t="s">
        <v>11</v>
      </c>
      <c r="F5" s="9" t="s">
        <v>12</v>
      </c>
      <c r="G5" s="9" t="s">
        <v>13</v>
      </c>
      <c r="H5" t="s">
        <v>14</v>
      </c>
      <c r="I5" s="9" t="s">
        <v>15</v>
      </c>
      <c r="J5" t="s">
        <v>16</v>
      </c>
      <c r="K5" s="9" t="s">
        <v>17</v>
      </c>
    </row>
    <row r="6" spans="1:11" x14ac:dyDescent="0.3">
      <c r="A6" t="s">
        <v>18</v>
      </c>
      <c r="B6" s="20">
        <v>61</v>
      </c>
      <c r="C6" s="20">
        <v>79</v>
      </c>
      <c r="D6" s="20">
        <v>63</v>
      </c>
      <c r="E6" s="21">
        <f>B6/$B$31</f>
        <v>4.9352750809061492E-3</v>
      </c>
      <c r="F6" s="21">
        <f t="shared" ref="F6:G30" si="0">C6/C$31</f>
        <v>5.588963565617262E-3</v>
      </c>
      <c r="G6" s="21">
        <f>D6/D$31</f>
        <v>3.8917716827279467E-3</v>
      </c>
      <c r="H6" s="22">
        <f>D6-B6</f>
        <v>2</v>
      </c>
      <c r="I6" s="21">
        <f t="shared" ref="I6:I31" si="1">(D6-B6)/B6</f>
        <v>3.2786885245901641E-2</v>
      </c>
      <c r="J6" s="22">
        <f>D6-C6</f>
        <v>-16</v>
      </c>
      <c r="K6" s="21">
        <f>(D6-C6)/C6</f>
        <v>-0.20253164556962025</v>
      </c>
    </row>
    <row r="7" spans="1:11" x14ac:dyDescent="0.3">
      <c r="A7" t="s">
        <v>19</v>
      </c>
      <c r="B7" s="20">
        <v>1241</v>
      </c>
      <c r="C7" s="20">
        <v>1534</v>
      </c>
      <c r="D7" s="20">
        <v>1800</v>
      </c>
      <c r="E7" s="21">
        <f t="shared" ref="E7:E30" si="2">B7/$B$31</f>
        <v>0.10040453074433657</v>
      </c>
      <c r="F7" s="21">
        <f t="shared" si="0"/>
        <v>0.10852493809692253</v>
      </c>
      <c r="G7" s="21">
        <f t="shared" si="0"/>
        <v>0.1111934766493699</v>
      </c>
      <c r="H7" s="22">
        <f t="shared" ref="H7:H30" si="3">D7-B7</f>
        <v>559</v>
      </c>
      <c r="I7" s="21">
        <f t="shared" si="1"/>
        <v>0.45044319097502017</v>
      </c>
      <c r="J7" s="22">
        <f t="shared" ref="J7:J30" si="4">D7-C7</f>
        <v>266</v>
      </c>
      <c r="K7" s="21">
        <f t="shared" ref="K7:K31" si="5">(D7-C7)/C7</f>
        <v>0.17340286831812254</v>
      </c>
    </row>
    <row r="8" spans="1:11" x14ac:dyDescent="0.3">
      <c r="A8" t="s">
        <v>20</v>
      </c>
      <c r="B8" s="20">
        <v>1495</v>
      </c>
      <c r="C8" s="20">
        <v>1655</v>
      </c>
      <c r="D8" s="20">
        <v>1736</v>
      </c>
      <c r="E8" s="21">
        <f t="shared" si="2"/>
        <v>0.12095469255663431</v>
      </c>
      <c r="F8" s="21">
        <f t="shared" si="0"/>
        <v>0.11708524938096923</v>
      </c>
      <c r="G8" s="21">
        <f t="shared" si="0"/>
        <v>0.10723993081294786</v>
      </c>
      <c r="H8" s="22">
        <f t="shared" si="3"/>
        <v>241</v>
      </c>
      <c r="I8" s="21">
        <f t="shared" si="1"/>
        <v>0.16120401337792642</v>
      </c>
      <c r="J8" s="22">
        <f t="shared" si="4"/>
        <v>81</v>
      </c>
      <c r="K8" s="21">
        <f t="shared" si="5"/>
        <v>4.8942598187311177E-2</v>
      </c>
    </row>
    <row r="9" spans="1:11" x14ac:dyDescent="0.3">
      <c r="A9" t="s">
        <v>21</v>
      </c>
      <c r="B9" s="20">
        <v>119</v>
      </c>
      <c r="C9" s="20">
        <v>145</v>
      </c>
      <c r="D9" s="20">
        <v>152</v>
      </c>
      <c r="E9" s="21">
        <f t="shared" si="2"/>
        <v>9.6278317152103561E-3</v>
      </c>
      <c r="F9" s="21">
        <f t="shared" si="0"/>
        <v>1.0258224266006368E-2</v>
      </c>
      <c r="G9" s="21">
        <f t="shared" si="0"/>
        <v>9.3896713615023476E-3</v>
      </c>
      <c r="H9" s="22">
        <f t="shared" si="3"/>
        <v>33</v>
      </c>
      <c r="I9" s="21">
        <f t="shared" si="1"/>
        <v>0.27731092436974791</v>
      </c>
      <c r="J9" s="22">
        <f t="shared" si="4"/>
        <v>7</v>
      </c>
      <c r="K9" s="21">
        <f t="shared" si="5"/>
        <v>4.8275862068965517E-2</v>
      </c>
    </row>
    <row r="10" spans="1:11" x14ac:dyDescent="0.3">
      <c r="A10" t="s">
        <v>22</v>
      </c>
      <c r="B10" s="20">
        <v>19</v>
      </c>
      <c r="C10" s="20">
        <v>23</v>
      </c>
      <c r="D10" s="20">
        <v>25</v>
      </c>
      <c r="E10" s="21">
        <f t="shared" si="2"/>
        <v>1.5372168284789644E-3</v>
      </c>
      <c r="F10" s="21">
        <f t="shared" si="0"/>
        <v>1.6271666077113547E-3</v>
      </c>
      <c r="G10" s="21">
        <f t="shared" si="0"/>
        <v>1.5443538423523598E-3</v>
      </c>
      <c r="H10" s="22">
        <f t="shared" si="3"/>
        <v>6</v>
      </c>
      <c r="I10" s="21">
        <f t="shared" si="1"/>
        <v>0.31578947368421051</v>
      </c>
      <c r="J10" s="22">
        <f t="shared" si="4"/>
        <v>2</v>
      </c>
      <c r="K10" s="21">
        <f t="shared" si="5"/>
        <v>8.6956521739130432E-2</v>
      </c>
    </row>
    <row r="11" spans="1:11" x14ac:dyDescent="0.3">
      <c r="A11" t="s">
        <v>23</v>
      </c>
      <c r="B11" s="20">
        <v>293</v>
      </c>
      <c r="C11" s="20">
        <v>317</v>
      </c>
      <c r="D11" s="20">
        <v>374</v>
      </c>
      <c r="E11" s="21">
        <f t="shared" si="2"/>
        <v>2.3705501618122977E-2</v>
      </c>
      <c r="F11" s="21">
        <f t="shared" si="0"/>
        <v>2.2426600636717368E-2</v>
      </c>
      <c r="G11" s="21">
        <f t="shared" si="0"/>
        <v>2.3103533481591301E-2</v>
      </c>
      <c r="H11" s="22">
        <f t="shared" si="3"/>
        <v>81</v>
      </c>
      <c r="I11" s="21">
        <f t="shared" si="1"/>
        <v>0.2764505119453925</v>
      </c>
      <c r="J11" s="22">
        <f t="shared" si="4"/>
        <v>57</v>
      </c>
      <c r="K11" s="21">
        <f t="shared" si="5"/>
        <v>0.17981072555205047</v>
      </c>
    </row>
    <row r="12" spans="1:11" x14ac:dyDescent="0.3">
      <c r="A12" t="s">
        <v>24</v>
      </c>
      <c r="B12" s="20">
        <v>89</v>
      </c>
      <c r="C12" s="20">
        <v>109</v>
      </c>
      <c r="D12" s="20">
        <v>93</v>
      </c>
      <c r="E12" s="21">
        <f t="shared" si="2"/>
        <v>7.2006472491909388E-3</v>
      </c>
      <c r="F12" s="21">
        <f t="shared" si="0"/>
        <v>7.7113547930668554E-3</v>
      </c>
      <c r="G12" s="21">
        <f t="shared" si="0"/>
        <v>5.7449962935507788E-3</v>
      </c>
      <c r="H12" s="22">
        <f t="shared" si="3"/>
        <v>4</v>
      </c>
      <c r="I12" s="21">
        <f t="shared" si="1"/>
        <v>4.49438202247191E-2</v>
      </c>
      <c r="J12" s="22">
        <f t="shared" si="4"/>
        <v>-16</v>
      </c>
      <c r="K12" s="21">
        <f t="shared" si="5"/>
        <v>-0.14678899082568808</v>
      </c>
    </row>
    <row r="13" spans="1:11" x14ac:dyDescent="0.3">
      <c r="A13" t="s">
        <v>25</v>
      </c>
      <c r="B13" s="20">
        <v>156</v>
      </c>
      <c r="C13" s="20">
        <v>183</v>
      </c>
      <c r="D13" s="20">
        <v>223</v>
      </c>
      <c r="E13" s="21">
        <f t="shared" si="2"/>
        <v>1.262135922330097E-2</v>
      </c>
      <c r="F13" s="21">
        <f t="shared" si="0"/>
        <v>1.2946586487442518E-2</v>
      </c>
      <c r="G13" s="21">
        <f t="shared" si="0"/>
        <v>1.3775636273783049E-2</v>
      </c>
      <c r="H13" s="22">
        <f t="shared" si="3"/>
        <v>67</v>
      </c>
      <c r="I13" s="21">
        <f t="shared" si="1"/>
        <v>0.42948717948717946</v>
      </c>
      <c r="J13" s="22">
        <f t="shared" si="4"/>
        <v>40</v>
      </c>
      <c r="K13" s="21">
        <f t="shared" si="5"/>
        <v>0.21857923497267759</v>
      </c>
    </row>
    <row r="14" spans="1:11" x14ac:dyDescent="0.3">
      <c r="A14" t="s">
        <v>26</v>
      </c>
      <c r="B14" s="20">
        <v>24</v>
      </c>
      <c r="C14" s="20">
        <v>28</v>
      </c>
      <c r="D14" s="20">
        <v>32</v>
      </c>
      <c r="E14" s="21">
        <f t="shared" si="2"/>
        <v>1.9417475728155339E-3</v>
      </c>
      <c r="F14" s="21">
        <f t="shared" si="0"/>
        <v>1.9808984789529537E-3</v>
      </c>
      <c r="G14" s="21">
        <f t="shared" si="0"/>
        <v>1.9767729182110206E-3</v>
      </c>
      <c r="H14" s="22">
        <f t="shared" si="3"/>
        <v>8</v>
      </c>
      <c r="I14" s="21">
        <f t="shared" si="1"/>
        <v>0.33333333333333331</v>
      </c>
      <c r="J14" s="22">
        <f t="shared" si="4"/>
        <v>4</v>
      </c>
      <c r="K14" s="21">
        <f t="shared" si="5"/>
        <v>0.14285714285714285</v>
      </c>
    </row>
    <row r="15" spans="1:11" x14ac:dyDescent="0.3">
      <c r="A15" t="s">
        <v>27</v>
      </c>
      <c r="B15" s="20">
        <v>486</v>
      </c>
      <c r="C15" s="20">
        <v>580</v>
      </c>
      <c r="D15" s="20">
        <v>694</v>
      </c>
      <c r="E15" s="21">
        <f t="shared" si="2"/>
        <v>3.9320388349514561E-2</v>
      </c>
      <c r="F15" s="21">
        <f t="shared" si="0"/>
        <v>4.1032897064025471E-2</v>
      </c>
      <c r="G15" s="21">
        <f t="shared" si="0"/>
        <v>4.2871262663701511E-2</v>
      </c>
      <c r="H15" s="22">
        <f t="shared" si="3"/>
        <v>208</v>
      </c>
      <c r="I15" s="21">
        <f t="shared" si="1"/>
        <v>0.4279835390946502</v>
      </c>
      <c r="J15" s="22">
        <f t="shared" si="4"/>
        <v>114</v>
      </c>
      <c r="K15" s="21">
        <f t="shared" si="5"/>
        <v>0.19655172413793104</v>
      </c>
    </row>
    <row r="16" spans="1:11" x14ac:dyDescent="0.3">
      <c r="A16" t="s">
        <v>28</v>
      </c>
      <c r="B16" s="20">
        <v>42</v>
      </c>
      <c r="C16" s="20">
        <v>52</v>
      </c>
      <c r="D16" s="20">
        <v>59</v>
      </c>
      <c r="E16" s="21">
        <f t="shared" si="2"/>
        <v>3.3980582524271844E-3</v>
      </c>
      <c r="F16" s="21">
        <f t="shared" si="0"/>
        <v>3.6788114609126281E-3</v>
      </c>
      <c r="G16" s="21">
        <f t="shared" si="0"/>
        <v>3.6446750679515688E-3</v>
      </c>
      <c r="H16" s="22">
        <f t="shared" si="3"/>
        <v>17</v>
      </c>
      <c r="I16" s="21">
        <f t="shared" si="1"/>
        <v>0.40476190476190477</v>
      </c>
      <c r="J16" s="22">
        <f t="shared" si="4"/>
        <v>7</v>
      </c>
      <c r="K16" s="21">
        <f t="shared" si="5"/>
        <v>0.13461538461538461</v>
      </c>
    </row>
    <row r="17" spans="1:11" x14ac:dyDescent="0.3">
      <c r="A17" t="s">
        <v>29</v>
      </c>
      <c r="B17" s="20">
        <v>347</v>
      </c>
      <c r="C17" s="20">
        <v>427</v>
      </c>
      <c r="D17" s="20">
        <v>595</v>
      </c>
      <c r="E17" s="21">
        <f t="shared" si="2"/>
        <v>2.8074433656957928E-2</v>
      </c>
      <c r="F17" s="21">
        <f t="shared" si="0"/>
        <v>3.0208701804032543E-2</v>
      </c>
      <c r="G17" s="21">
        <f t="shared" si="0"/>
        <v>3.6755621447986164E-2</v>
      </c>
      <c r="H17" s="22">
        <f t="shared" si="3"/>
        <v>248</v>
      </c>
      <c r="I17" s="21">
        <f t="shared" si="1"/>
        <v>0.71469740634005763</v>
      </c>
      <c r="J17" s="22">
        <f t="shared" si="4"/>
        <v>168</v>
      </c>
      <c r="K17" s="21">
        <f t="shared" si="5"/>
        <v>0.39344262295081966</v>
      </c>
    </row>
    <row r="18" spans="1:11" x14ac:dyDescent="0.3">
      <c r="A18" t="s">
        <v>30</v>
      </c>
      <c r="B18" s="20">
        <v>1181</v>
      </c>
      <c r="C18" s="20">
        <v>1434</v>
      </c>
      <c r="D18" s="20">
        <v>1932</v>
      </c>
      <c r="E18" s="21">
        <f t="shared" si="2"/>
        <v>9.5550161812297738E-2</v>
      </c>
      <c r="F18" s="21">
        <f t="shared" si="0"/>
        <v>0.10145030067209056</v>
      </c>
      <c r="G18" s="21">
        <f t="shared" si="0"/>
        <v>0.11934766493699037</v>
      </c>
      <c r="H18" s="22">
        <f t="shared" si="3"/>
        <v>751</v>
      </c>
      <c r="I18" s="21">
        <f t="shared" si="1"/>
        <v>0.63590177815410664</v>
      </c>
      <c r="J18" s="22">
        <f t="shared" si="4"/>
        <v>498</v>
      </c>
      <c r="K18" s="21">
        <f t="shared" si="5"/>
        <v>0.34728033472803349</v>
      </c>
    </row>
    <row r="19" spans="1:11" x14ac:dyDescent="0.3">
      <c r="A19" t="s">
        <v>31</v>
      </c>
      <c r="B19" s="20">
        <v>31</v>
      </c>
      <c r="C19" s="20">
        <v>33</v>
      </c>
      <c r="D19" s="20">
        <v>37</v>
      </c>
      <c r="E19" s="21">
        <f t="shared" si="2"/>
        <v>2.5080906148867315E-3</v>
      </c>
      <c r="F19" s="21">
        <f t="shared" si="0"/>
        <v>2.3346303501945525E-3</v>
      </c>
      <c r="G19" s="21">
        <f t="shared" si="0"/>
        <v>2.2856436866814924E-3</v>
      </c>
      <c r="H19" s="22">
        <f t="shared" si="3"/>
        <v>6</v>
      </c>
      <c r="I19" s="21">
        <f t="shared" si="1"/>
        <v>0.19354838709677419</v>
      </c>
      <c r="J19" s="22">
        <f t="shared" si="4"/>
        <v>4</v>
      </c>
      <c r="K19" s="21">
        <f t="shared" si="5"/>
        <v>0.12121212121212122</v>
      </c>
    </row>
    <row r="20" spans="1:11" x14ac:dyDescent="0.3">
      <c r="A20" t="s">
        <v>32</v>
      </c>
      <c r="B20" s="20">
        <v>3980</v>
      </c>
      <c r="C20" s="20">
        <v>4294</v>
      </c>
      <c r="D20" s="20">
        <v>4800</v>
      </c>
      <c r="E20" s="21">
        <f t="shared" si="2"/>
        <v>0.32200647249190939</v>
      </c>
      <c r="F20" s="21">
        <f t="shared" si="0"/>
        <v>0.3037849310222851</v>
      </c>
      <c r="G20" s="21">
        <f t="shared" si="0"/>
        <v>0.29651593773165308</v>
      </c>
      <c r="H20" s="22">
        <f t="shared" si="3"/>
        <v>820</v>
      </c>
      <c r="I20" s="21">
        <f t="shared" si="1"/>
        <v>0.20603015075376885</v>
      </c>
      <c r="J20" s="22">
        <f t="shared" si="4"/>
        <v>506</v>
      </c>
      <c r="K20" s="21">
        <f t="shared" si="5"/>
        <v>0.11783884489986027</v>
      </c>
    </row>
    <row r="21" spans="1:11" x14ac:dyDescent="0.3">
      <c r="A21" t="s">
        <v>33</v>
      </c>
      <c r="B21" s="20">
        <v>1205</v>
      </c>
      <c r="C21" s="20">
        <v>1378</v>
      </c>
      <c r="D21" s="20">
        <v>1472</v>
      </c>
      <c r="E21" s="21">
        <f t="shared" si="2"/>
        <v>9.7491909385113262E-2</v>
      </c>
      <c r="F21" s="21">
        <f t="shared" si="0"/>
        <v>9.7488503714184646E-2</v>
      </c>
      <c r="G21" s="21">
        <f t="shared" si="0"/>
        <v>9.0931554237706949E-2</v>
      </c>
      <c r="H21" s="22">
        <f t="shared" si="3"/>
        <v>267</v>
      </c>
      <c r="I21" s="21">
        <f t="shared" si="1"/>
        <v>0.22157676348547717</v>
      </c>
      <c r="J21" s="22">
        <f t="shared" si="4"/>
        <v>94</v>
      </c>
      <c r="K21" s="21">
        <f t="shared" si="5"/>
        <v>6.8214804063860671E-2</v>
      </c>
    </row>
    <row r="22" spans="1:11" x14ac:dyDescent="0.3">
      <c r="A22" t="s">
        <v>34</v>
      </c>
      <c r="B22" s="20">
        <v>86</v>
      </c>
      <c r="C22" s="20">
        <v>109</v>
      </c>
      <c r="D22" s="20">
        <v>117</v>
      </c>
      <c r="E22" s="21">
        <f t="shared" si="2"/>
        <v>6.9579288025889965E-3</v>
      </c>
      <c r="F22" s="21">
        <f t="shared" si="0"/>
        <v>7.7113547930668554E-3</v>
      </c>
      <c r="G22" s="21">
        <f t="shared" si="0"/>
        <v>7.2275759822090441E-3</v>
      </c>
      <c r="H22" s="22">
        <f t="shared" si="3"/>
        <v>31</v>
      </c>
      <c r="I22" s="21">
        <f t="shared" si="1"/>
        <v>0.36046511627906974</v>
      </c>
      <c r="J22" s="22">
        <f t="shared" si="4"/>
        <v>8</v>
      </c>
      <c r="K22" s="21">
        <f t="shared" si="5"/>
        <v>7.3394495412844041E-2</v>
      </c>
    </row>
    <row r="23" spans="1:11" x14ac:dyDescent="0.3">
      <c r="A23" t="s">
        <v>35</v>
      </c>
      <c r="B23" s="20">
        <v>183</v>
      </c>
      <c r="C23" s="20">
        <v>233</v>
      </c>
      <c r="D23" s="20">
        <v>328</v>
      </c>
      <c r="E23" s="21">
        <f t="shared" si="2"/>
        <v>1.4805825242718446E-2</v>
      </c>
      <c r="F23" s="21">
        <f t="shared" si="0"/>
        <v>1.6483905199858508E-2</v>
      </c>
      <c r="G23" s="21">
        <f t="shared" si="0"/>
        <v>2.0261922411662959E-2</v>
      </c>
      <c r="H23" s="22">
        <f t="shared" si="3"/>
        <v>145</v>
      </c>
      <c r="I23" s="21">
        <f t="shared" si="1"/>
        <v>0.79234972677595628</v>
      </c>
      <c r="J23" s="22">
        <f t="shared" si="4"/>
        <v>95</v>
      </c>
      <c r="K23" s="21">
        <f t="shared" si="5"/>
        <v>0.40772532188841204</v>
      </c>
    </row>
    <row r="24" spans="1:11" x14ac:dyDescent="0.3">
      <c r="A24" t="s">
        <v>36</v>
      </c>
      <c r="B24" s="20">
        <v>19</v>
      </c>
      <c r="C24" s="20">
        <v>16</v>
      </c>
      <c r="D24" s="20">
        <v>15</v>
      </c>
      <c r="E24" s="21">
        <f t="shared" si="2"/>
        <v>1.5372168284789644E-3</v>
      </c>
      <c r="F24" s="21">
        <f t="shared" si="0"/>
        <v>1.1319419879731163E-3</v>
      </c>
      <c r="G24" s="21">
        <f t="shared" si="0"/>
        <v>9.2661230541141583E-4</v>
      </c>
      <c r="H24" s="22">
        <f t="shared" si="3"/>
        <v>-4</v>
      </c>
      <c r="I24" s="21">
        <f t="shared" si="1"/>
        <v>-0.21052631578947367</v>
      </c>
      <c r="J24" s="22">
        <f t="shared" si="4"/>
        <v>-1</v>
      </c>
      <c r="K24" s="21">
        <f t="shared" si="5"/>
        <v>-6.25E-2</v>
      </c>
    </row>
    <row r="25" spans="1:11" x14ac:dyDescent="0.3">
      <c r="A25" t="s">
        <v>37</v>
      </c>
      <c r="B25" s="20">
        <v>88</v>
      </c>
      <c r="C25" s="20">
        <v>103</v>
      </c>
      <c r="D25" s="20">
        <v>97</v>
      </c>
      <c r="E25" s="21">
        <f t="shared" si="2"/>
        <v>7.119741100323625E-3</v>
      </c>
      <c r="F25" s="21">
        <f t="shared" si="0"/>
        <v>7.2868765475769363E-3</v>
      </c>
      <c r="G25" s="21">
        <f t="shared" si="0"/>
        <v>5.9920929083271558E-3</v>
      </c>
      <c r="H25" s="22">
        <f t="shared" si="3"/>
        <v>9</v>
      </c>
      <c r="I25" s="21">
        <f t="shared" si="1"/>
        <v>0.10227272727272728</v>
      </c>
      <c r="J25" s="22">
        <f t="shared" si="4"/>
        <v>-6</v>
      </c>
      <c r="K25" s="21">
        <f t="shared" si="5"/>
        <v>-5.8252427184466021E-2</v>
      </c>
    </row>
    <row r="26" spans="1:11" x14ac:dyDescent="0.3">
      <c r="A26" t="s">
        <v>38</v>
      </c>
      <c r="B26" s="20">
        <v>149</v>
      </c>
      <c r="C26" s="20">
        <v>186</v>
      </c>
      <c r="D26" s="20">
        <v>181</v>
      </c>
      <c r="E26" s="21">
        <f t="shared" si="2"/>
        <v>1.2055016181229774E-2</v>
      </c>
      <c r="F26" s="21">
        <f t="shared" si="0"/>
        <v>1.3158825610187478E-2</v>
      </c>
      <c r="G26" s="21">
        <f t="shared" si="0"/>
        <v>1.1181121818631085E-2</v>
      </c>
      <c r="H26" s="22">
        <f t="shared" si="3"/>
        <v>32</v>
      </c>
      <c r="I26" s="21">
        <f t="shared" si="1"/>
        <v>0.21476510067114093</v>
      </c>
      <c r="J26" s="22">
        <f t="shared" si="4"/>
        <v>-5</v>
      </c>
      <c r="K26" s="21">
        <f t="shared" si="5"/>
        <v>-2.6881720430107527E-2</v>
      </c>
    </row>
    <row r="27" spans="1:11" x14ac:dyDescent="0.3">
      <c r="A27" t="s">
        <v>39</v>
      </c>
      <c r="B27" s="20">
        <v>120</v>
      </c>
      <c r="C27" s="20">
        <v>151</v>
      </c>
      <c r="D27" s="20">
        <v>157</v>
      </c>
      <c r="E27" s="21">
        <f t="shared" si="2"/>
        <v>9.7087378640776691E-3</v>
      </c>
      <c r="F27" s="21">
        <f t="shared" si="0"/>
        <v>1.0682702511496285E-2</v>
      </c>
      <c r="G27" s="21">
        <f t="shared" si="0"/>
        <v>9.6985421299728199E-3</v>
      </c>
      <c r="H27" s="22">
        <f t="shared" si="3"/>
        <v>37</v>
      </c>
      <c r="I27" s="21">
        <f t="shared" si="1"/>
        <v>0.30833333333333335</v>
      </c>
      <c r="J27" s="22">
        <f t="shared" si="4"/>
        <v>6</v>
      </c>
      <c r="K27" s="21">
        <f t="shared" si="5"/>
        <v>3.9735099337748346E-2</v>
      </c>
    </row>
    <row r="28" spans="1:11" x14ac:dyDescent="0.3">
      <c r="A28" t="s">
        <v>40</v>
      </c>
      <c r="B28" s="20">
        <v>61</v>
      </c>
      <c r="C28" s="20">
        <v>84</v>
      </c>
      <c r="D28" s="20">
        <v>87</v>
      </c>
      <c r="E28" s="21">
        <f t="shared" si="2"/>
        <v>4.9352750809061492E-3</v>
      </c>
      <c r="F28" s="21">
        <f t="shared" si="0"/>
        <v>5.9426954368588612E-3</v>
      </c>
      <c r="G28" s="21">
        <f t="shared" si="0"/>
        <v>5.374351371386212E-3</v>
      </c>
      <c r="H28" s="22">
        <f t="shared" si="3"/>
        <v>26</v>
      </c>
      <c r="I28" s="21">
        <f t="shared" si="1"/>
        <v>0.42622950819672129</v>
      </c>
      <c r="J28" s="22">
        <f t="shared" si="4"/>
        <v>3</v>
      </c>
      <c r="K28" s="21">
        <f t="shared" si="5"/>
        <v>3.5714285714285712E-2</v>
      </c>
    </row>
    <row r="29" spans="1:11" x14ac:dyDescent="0.3">
      <c r="A29" t="s">
        <v>41</v>
      </c>
      <c r="B29" s="20">
        <v>877</v>
      </c>
      <c r="C29" s="20">
        <v>942</v>
      </c>
      <c r="D29" s="20">
        <v>1010</v>
      </c>
      <c r="E29" s="21">
        <f t="shared" si="2"/>
        <v>7.0954692556634308E-2</v>
      </c>
      <c r="F29" s="21">
        <f t="shared" si="0"/>
        <v>6.6643084541917225E-2</v>
      </c>
      <c r="G29" s="21">
        <f t="shared" si="0"/>
        <v>6.2391895231035333E-2</v>
      </c>
      <c r="H29" s="22">
        <f t="shared" si="3"/>
        <v>133</v>
      </c>
      <c r="I29" s="21">
        <f t="shared" si="1"/>
        <v>0.15165336374002281</v>
      </c>
      <c r="J29" s="22">
        <f t="shared" si="4"/>
        <v>68</v>
      </c>
      <c r="K29" s="21">
        <f t="shared" si="5"/>
        <v>7.2186836518046707E-2</v>
      </c>
    </row>
    <row r="30" spans="1:11" x14ac:dyDescent="0.3">
      <c r="A30" t="s">
        <v>42</v>
      </c>
      <c r="B30" s="23">
        <v>8</v>
      </c>
      <c r="C30" s="23">
        <v>40</v>
      </c>
      <c r="D30" s="23">
        <v>109</v>
      </c>
      <c r="E30" s="21">
        <f t="shared" si="2"/>
        <v>6.4724919093851134E-4</v>
      </c>
      <c r="F30" s="21">
        <f t="shared" si="0"/>
        <v>2.8298549699327909E-3</v>
      </c>
      <c r="G30" s="21">
        <f t="shared" si="0"/>
        <v>6.7333827526562884E-3</v>
      </c>
      <c r="H30" s="22">
        <f t="shared" si="3"/>
        <v>101</v>
      </c>
      <c r="I30" s="21">
        <f t="shared" si="1"/>
        <v>12.625</v>
      </c>
      <c r="J30" s="22">
        <f t="shared" si="4"/>
        <v>69</v>
      </c>
      <c r="K30" s="21">
        <f t="shared" si="5"/>
        <v>1.7250000000000001</v>
      </c>
    </row>
    <row r="31" spans="1:11" x14ac:dyDescent="0.3">
      <c r="A31" s="10" t="s">
        <v>43</v>
      </c>
      <c r="B31" s="24">
        <f>SUM(B6:B30)</f>
        <v>12360</v>
      </c>
      <c r="C31" s="24">
        <f>SUM(C6:C30)</f>
        <v>14135</v>
      </c>
      <c r="D31" s="24">
        <f>SUM(D6:D30)</f>
        <v>16188</v>
      </c>
      <c r="E31" s="25">
        <f>SUM(E4:E30)</f>
        <v>0.99999999999999989</v>
      </c>
      <c r="F31" s="25">
        <f>SUM(F4:F30)</f>
        <v>1</v>
      </c>
      <c r="G31" s="25">
        <f>SUM(G6:G30)</f>
        <v>1</v>
      </c>
      <c r="H31" s="24">
        <f>SUM(H6:H30)</f>
        <v>3828</v>
      </c>
      <c r="I31" s="25">
        <f t="shared" si="1"/>
        <v>0.30970873786407765</v>
      </c>
      <c r="J31" s="24">
        <f>SUM(J6:J30)</f>
        <v>2053</v>
      </c>
      <c r="K31" s="25">
        <f t="shared" si="5"/>
        <v>0.14524230633180049</v>
      </c>
    </row>
    <row r="33" spans="1:1" x14ac:dyDescent="0.3">
      <c r="A33" t="s">
        <v>47</v>
      </c>
    </row>
    <row r="34" spans="1:1" x14ac:dyDescent="0.3">
      <c r="A34" t="s">
        <v>48</v>
      </c>
    </row>
  </sheetData>
  <mergeCells count="6">
    <mergeCell ref="A1:K1"/>
    <mergeCell ref="A3:A4"/>
    <mergeCell ref="B3:D3"/>
    <mergeCell ref="E3:G3"/>
    <mergeCell ref="H3:I3"/>
    <mergeCell ref="J3:K3"/>
  </mergeCells>
  <pageMargins left="0.5" right="0.5" top="0.75" bottom="0.7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59827D-4A9C-4B35-9894-278CBF7493A2}"/>
</file>

<file path=customXml/itemProps2.xml><?xml version="1.0" encoding="utf-8"?>
<ds:datastoreItem xmlns:ds="http://schemas.openxmlformats.org/officeDocument/2006/customXml" ds:itemID="{BAC3EC26-561C-4D02-8D5F-80CBE2E4E661}"/>
</file>

<file path=customXml/itemProps3.xml><?xml version="1.0" encoding="utf-8"?>
<ds:datastoreItem xmlns:ds="http://schemas.openxmlformats.org/officeDocument/2006/customXml" ds:itemID="{82AA249A-F8DA-4BCA-BC05-D4C2815E0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P. Sundara, AICP</dc:creator>
  <cp:lastModifiedBy>Alfred Sundara</cp:lastModifiedBy>
  <dcterms:created xsi:type="dcterms:W3CDTF">2015-05-27T21:15:45Z</dcterms:created>
  <dcterms:modified xsi:type="dcterms:W3CDTF">2016-08-31T14:49:59Z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