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lanning Data Analysis\Data Center\Internal\Annual-Report\Monthly\June\"/>
    </mc:Choice>
  </mc:AlternateContent>
  <xr:revisionPtr revIDLastSave="0" documentId="8_{4FBCC6FA-383E-43D3-8244-1B7245843FBB}" xr6:coauthVersionLast="31" xr6:coauthVersionMax="31" xr10:uidLastSave="{00000000-0000-0000-0000-000000000000}"/>
  <bookViews>
    <workbookView xWindow="0" yWindow="0" windowWidth="19320" windowHeight="10995" xr2:uid="{B8804DE6-BDEA-4F0C-AAEB-4AD2893A1BBD}"/>
  </bookViews>
  <sheets>
    <sheet name="1A1" sheetId="1" r:id="rId1"/>
  </sheets>
  <externalReferences>
    <externalReference r:id="rId2"/>
  </externalReferences>
  <definedNames>
    <definedName name="_xlnm.Print_Area" localSheetId="0">'1A1'!$A$1:$O$82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9" i="1" l="1"/>
  <c r="N69" i="1"/>
  <c r="M69" i="1"/>
  <c r="L69" i="1"/>
  <c r="K69" i="1"/>
  <c r="H69" i="1"/>
  <c r="G69" i="1"/>
  <c r="F69" i="1"/>
  <c r="D69" i="1"/>
  <c r="C69" i="1"/>
  <c r="B69" i="1"/>
  <c r="O67" i="1"/>
  <c r="N67" i="1"/>
  <c r="M67" i="1"/>
  <c r="L67" i="1"/>
  <c r="K67" i="1"/>
  <c r="I67" i="1"/>
  <c r="H67" i="1"/>
  <c r="G67" i="1"/>
  <c r="F67" i="1"/>
  <c r="D67" i="1"/>
  <c r="C67" i="1"/>
  <c r="B67" i="1"/>
  <c r="O66" i="1"/>
  <c r="N66" i="1"/>
  <c r="M66" i="1"/>
  <c r="L66" i="1"/>
  <c r="K66" i="1"/>
  <c r="I66" i="1"/>
  <c r="H66" i="1"/>
  <c r="G66" i="1"/>
  <c r="F66" i="1"/>
  <c r="D66" i="1"/>
  <c r="C66" i="1"/>
  <c r="B66" i="1"/>
  <c r="O62" i="1"/>
  <c r="N62" i="1"/>
  <c r="M62" i="1"/>
  <c r="L62" i="1"/>
  <c r="K62" i="1"/>
  <c r="H62" i="1"/>
  <c r="G62" i="1"/>
  <c r="F62" i="1"/>
  <c r="D62" i="1"/>
  <c r="C62" i="1"/>
  <c r="B62" i="1"/>
  <c r="O60" i="1"/>
  <c r="N60" i="1"/>
  <c r="M60" i="1"/>
  <c r="L60" i="1"/>
  <c r="K60" i="1"/>
  <c r="I60" i="1"/>
  <c r="H60" i="1"/>
  <c r="G60" i="1"/>
  <c r="F60" i="1"/>
  <c r="D60" i="1"/>
  <c r="C60" i="1"/>
  <c r="B60" i="1"/>
  <c r="O58" i="1"/>
  <c r="N58" i="1"/>
  <c r="M58" i="1"/>
  <c r="L58" i="1"/>
  <c r="K58" i="1"/>
  <c r="H58" i="1"/>
  <c r="G58" i="1"/>
  <c r="F58" i="1"/>
  <c r="D58" i="1"/>
  <c r="C58" i="1"/>
  <c r="B58" i="1"/>
  <c r="O56" i="1"/>
  <c r="N56" i="1"/>
  <c r="M56" i="1"/>
  <c r="L56" i="1"/>
  <c r="K56" i="1"/>
  <c r="I56" i="1"/>
  <c r="H56" i="1"/>
  <c r="G56" i="1"/>
  <c r="F56" i="1"/>
  <c r="D56" i="1"/>
  <c r="C56" i="1"/>
  <c r="B56" i="1"/>
  <c r="O50" i="1"/>
  <c r="N50" i="1"/>
  <c r="M50" i="1"/>
  <c r="L50" i="1"/>
  <c r="K50" i="1"/>
  <c r="I50" i="1"/>
  <c r="H50" i="1"/>
  <c r="G50" i="1"/>
  <c r="F50" i="1"/>
  <c r="D50" i="1"/>
  <c r="C50" i="1"/>
  <c r="B50" i="1"/>
  <c r="O49" i="1"/>
  <c r="N49" i="1"/>
  <c r="M49" i="1"/>
  <c r="L49" i="1"/>
  <c r="K49" i="1"/>
  <c r="I49" i="1"/>
  <c r="H49" i="1"/>
  <c r="G49" i="1"/>
  <c r="F49" i="1"/>
  <c r="D49" i="1"/>
  <c r="C49" i="1"/>
  <c r="B49" i="1"/>
  <c r="O43" i="1"/>
  <c r="N43" i="1"/>
  <c r="M43" i="1"/>
  <c r="L43" i="1"/>
  <c r="K43" i="1"/>
  <c r="I43" i="1"/>
  <c r="H43" i="1"/>
  <c r="G43" i="1"/>
  <c r="F43" i="1"/>
  <c r="D43" i="1"/>
  <c r="C43" i="1"/>
  <c r="B43" i="1"/>
  <c r="O42" i="1"/>
  <c r="N42" i="1"/>
  <c r="M42" i="1"/>
  <c r="L42" i="1"/>
  <c r="K42" i="1"/>
  <c r="I42" i="1"/>
  <c r="H42" i="1"/>
  <c r="G42" i="1"/>
  <c r="F42" i="1"/>
  <c r="D42" i="1"/>
  <c r="C42" i="1"/>
  <c r="B42" i="1"/>
  <c r="O41" i="1"/>
  <c r="N41" i="1"/>
  <c r="M41" i="1"/>
  <c r="L41" i="1"/>
  <c r="K41" i="1"/>
  <c r="I41" i="1"/>
  <c r="H41" i="1"/>
  <c r="G41" i="1"/>
  <c r="G40" i="1" s="1"/>
  <c r="F41" i="1"/>
  <c r="F40" i="1" s="1"/>
  <c r="D41" i="1"/>
  <c r="C41" i="1"/>
  <c r="B41" i="1"/>
  <c r="B40" i="1" s="1"/>
  <c r="H40" i="1"/>
  <c r="D40" i="1"/>
  <c r="C40" i="1"/>
  <c r="O38" i="1"/>
  <c r="N38" i="1"/>
  <c r="M38" i="1"/>
  <c r="L38" i="1"/>
  <c r="K38" i="1"/>
  <c r="I38" i="1"/>
  <c r="H38" i="1"/>
  <c r="G38" i="1"/>
  <c r="F38" i="1"/>
  <c r="D38" i="1"/>
  <c r="C38" i="1"/>
  <c r="B38" i="1"/>
  <c r="O37" i="1"/>
  <c r="N37" i="1"/>
  <c r="M37" i="1"/>
  <c r="L37" i="1"/>
  <c r="K37" i="1"/>
  <c r="I37" i="1"/>
  <c r="H37" i="1"/>
  <c r="G37" i="1"/>
  <c r="F37" i="1"/>
  <c r="D37" i="1"/>
  <c r="C37" i="1"/>
  <c r="C35" i="1" s="1"/>
  <c r="B37" i="1"/>
  <c r="O36" i="1"/>
  <c r="N36" i="1"/>
  <c r="M36" i="1"/>
  <c r="L36" i="1"/>
  <c r="K36" i="1"/>
  <c r="I36" i="1"/>
  <c r="H36" i="1"/>
  <c r="G36" i="1"/>
  <c r="F36" i="1"/>
  <c r="D36" i="1"/>
  <c r="D35" i="1" s="1"/>
  <c r="C36" i="1"/>
  <c r="B36" i="1"/>
  <c r="H35" i="1"/>
  <c r="G35" i="1"/>
  <c r="F35" i="1"/>
  <c r="B35" i="1"/>
  <c r="O33" i="1"/>
  <c r="N33" i="1"/>
  <c r="M33" i="1"/>
  <c r="L33" i="1"/>
  <c r="K33" i="1"/>
  <c r="I33" i="1"/>
  <c r="H33" i="1"/>
  <c r="G33" i="1"/>
  <c r="F33" i="1"/>
  <c r="D33" i="1"/>
  <c r="C33" i="1"/>
  <c r="B33" i="1"/>
  <c r="O32" i="1"/>
  <c r="N32" i="1"/>
  <c r="M32" i="1"/>
  <c r="L32" i="1"/>
  <c r="K32" i="1"/>
  <c r="I32" i="1"/>
  <c r="H32" i="1"/>
  <c r="G32" i="1"/>
  <c r="F32" i="1"/>
  <c r="D32" i="1"/>
  <c r="C32" i="1"/>
  <c r="B32" i="1"/>
  <c r="O31" i="1"/>
  <c r="N31" i="1"/>
  <c r="M31" i="1"/>
  <c r="L31" i="1"/>
  <c r="K31" i="1"/>
  <c r="I31" i="1"/>
  <c r="H31" i="1"/>
  <c r="G31" i="1"/>
  <c r="F31" i="1"/>
  <c r="D31" i="1"/>
  <c r="C31" i="1"/>
  <c r="B31" i="1"/>
  <c r="O30" i="1"/>
  <c r="N30" i="1"/>
  <c r="M30" i="1"/>
  <c r="L30" i="1"/>
  <c r="K30" i="1"/>
  <c r="I30" i="1"/>
  <c r="H30" i="1"/>
  <c r="G30" i="1"/>
  <c r="F30" i="1"/>
  <c r="D30" i="1"/>
  <c r="C30" i="1"/>
  <c r="B30" i="1"/>
  <c r="O29" i="1"/>
  <c r="N29" i="1"/>
  <c r="M29" i="1"/>
  <c r="L29" i="1"/>
  <c r="K29" i="1"/>
  <c r="I29" i="1"/>
  <c r="H29" i="1"/>
  <c r="G29" i="1"/>
  <c r="F29" i="1"/>
  <c r="D29" i="1"/>
  <c r="C29" i="1"/>
  <c r="B29" i="1"/>
  <c r="O28" i="1"/>
  <c r="N28" i="1"/>
  <c r="M28" i="1"/>
  <c r="L28" i="1"/>
  <c r="K28" i="1"/>
  <c r="I28" i="1"/>
  <c r="H28" i="1"/>
  <c r="G28" i="1"/>
  <c r="G27" i="1" s="1"/>
  <c r="F28" i="1"/>
  <c r="F27" i="1" s="1"/>
  <c r="D28" i="1"/>
  <c r="C28" i="1"/>
  <c r="B28" i="1"/>
  <c r="B27" i="1" s="1"/>
  <c r="H27" i="1"/>
  <c r="D27" i="1"/>
  <c r="C27" i="1"/>
  <c r="O24" i="1"/>
  <c r="N24" i="1"/>
  <c r="M24" i="1"/>
  <c r="L24" i="1"/>
  <c r="K24" i="1"/>
  <c r="H24" i="1"/>
  <c r="G24" i="1"/>
  <c r="F24" i="1"/>
  <c r="D24" i="1"/>
  <c r="C24" i="1"/>
  <c r="B24" i="1"/>
  <c r="O23" i="1"/>
  <c r="N23" i="1"/>
  <c r="M23" i="1"/>
  <c r="L23" i="1"/>
  <c r="K23" i="1"/>
  <c r="H23" i="1"/>
  <c r="G23" i="1"/>
  <c r="F23" i="1"/>
  <c r="D23" i="1"/>
  <c r="C23" i="1"/>
  <c r="B23" i="1"/>
  <c r="O22" i="1"/>
  <c r="N22" i="1"/>
  <c r="M22" i="1"/>
  <c r="L22" i="1"/>
  <c r="K22" i="1"/>
  <c r="H22" i="1"/>
  <c r="G22" i="1"/>
  <c r="F22" i="1"/>
  <c r="D22" i="1"/>
  <c r="C22" i="1"/>
  <c r="B22" i="1"/>
  <c r="O21" i="1"/>
  <c r="N21" i="1"/>
  <c r="M21" i="1"/>
  <c r="L21" i="1"/>
  <c r="K21" i="1"/>
  <c r="H21" i="1"/>
  <c r="G21" i="1"/>
  <c r="F21" i="1"/>
  <c r="D21" i="1"/>
  <c r="C21" i="1"/>
  <c r="B21" i="1"/>
  <c r="O20" i="1"/>
  <c r="N20" i="1"/>
  <c r="M20" i="1"/>
  <c r="L20" i="1"/>
  <c r="K20" i="1"/>
  <c r="H20" i="1"/>
  <c r="G20" i="1"/>
  <c r="F20" i="1"/>
  <c r="D20" i="1"/>
  <c r="C20" i="1"/>
  <c r="B20" i="1"/>
  <c r="O19" i="1"/>
  <c r="N19" i="1"/>
  <c r="M19" i="1"/>
  <c r="L19" i="1"/>
  <c r="K19" i="1"/>
  <c r="H19" i="1"/>
  <c r="G19" i="1"/>
  <c r="F19" i="1"/>
  <c r="D19" i="1"/>
  <c r="C19" i="1"/>
  <c r="B19" i="1"/>
  <c r="O18" i="1"/>
  <c r="N18" i="1"/>
  <c r="M18" i="1"/>
  <c r="L18" i="1"/>
  <c r="K18" i="1"/>
  <c r="H18" i="1"/>
  <c r="G18" i="1"/>
  <c r="F18" i="1"/>
  <c r="D18" i="1"/>
  <c r="C18" i="1"/>
  <c r="B18" i="1"/>
  <c r="O16" i="1"/>
  <c r="N16" i="1"/>
  <c r="M16" i="1"/>
  <c r="L16" i="1"/>
  <c r="K16" i="1"/>
  <c r="H16" i="1"/>
  <c r="G16" i="1"/>
  <c r="F16" i="1"/>
  <c r="D16" i="1"/>
  <c r="C16" i="1"/>
  <c r="B16" i="1"/>
  <c r="O14" i="1"/>
  <c r="N14" i="1"/>
  <c r="M14" i="1"/>
  <c r="L14" i="1"/>
  <c r="K14" i="1"/>
  <c r="H14" i="1"/>
  <c r="G14" i="1"/>
  <c r="F14" i="1"/>
  <c r="D14" i="1"/>
  <c r="C14" i="1"/>
  <c r="B14" i="1"/>
  <c r="A2" i="1"/>
  <c r="A1" i="1"/>
</calcChain>
</file>

<file path=xl/sharedStrings.xml><?xml version="1.0" encoding="utf-8"?>
<sst xmlns="http://schemas.openxmlformats.org/spreadsheetml/2006/main" count="82" uniqueCount="73">
  <si>
    <t>NEW HOUSING UNITS AUTHORIZED FOR CONSTRUCTION BY BUILDING PERMITS</t>
  </si>
  <si>
    <t>ALL NEW CONSTRUCTION(1)</t>
  </si>
  <si>
    <t>SINGLE FAMILY HOUSING</t>
  </si>
  <si>
    <t>FIVE OR MORE FAMILY BUILDINGS</t>
  </si>
  <si>
    <t>VALUE</t>
  </si>
  <si>
    <t>PER</t>
  </si>
  <si>
    <t xml:space="preserve">AVERAGE VALUE </t>
  </si>
  <si>
    <t/>
  </si>
  <si>
    <t>AVERAGE</t>
  </si>
  <si>
    <t>UNIT</t>
  </si>
  <si>
    <t>JURISDICTION</t>
  </si>
  <si>
    <t>BUILDINGS</t>
  </si>
  <si>
    <t>UNITS</t>
  </si>
  <si>
    <t>RANK</t>
  </si>
  <si>
    <t xml:space="preserve">BUILDING </t>
  </si>
  <si>
    <t>STATE OF MARYLAND (2)</t>
  </si>
  <si>
    <t>STATE MONTHLY REPORTING PIPs  SUM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</si>
  <si>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</si>
  <si>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</si>
  <si>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</si>
  <si>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</si>
  <si>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STATE BALANCE</t>
  </si>
  <si>
    <t xml:space="preserve">     URBAN (7)</t>
  </si>
  <si>
    <t xml:space="preserve">     NON SUBURBAN (8)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</si>
  <si>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</si>
  <si>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</si>
  <si>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</si>
  <si>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</si>
  <si>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</si>
  <si>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</si>
  <si>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</si>
  <si>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</si>
  <si>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</si>
  <si>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</si>
  <si>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</si>
  <si>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</si>
  <si>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</si>
  <si>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</si>
  <si>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</si>
  <si>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</si>
  <si>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 (pt) *</t>
  </si>
  <si>
    <t xml:space="preserve">     Frostburg*</t>
  </si>
  <si>
    <t xml:space="preserve">     Lonaconing town*</t>
  </si>
  <si>
    <t xml:space="preserve">   GARRETT</t>
  </si>
  <si>
    <t xml:space="preserve">   WASHINGTON</t>
  </si>
  <si>
    <t xml:space="preserve">  UPPER EASTERN SHORE</t>
  </si>
  <si>
    <t xml:space="preserve">   CAROLINE (pt) *</t>
  </si>
  <si>
    <t xml:space="preserve">     Marydel town*</t>
  </si>
  <si>
    <t xml:space="preserve">     Preston town*</t>
  </si>
  <si>
    <t xml:space="preserve">   CECIL</t>
  </si>
  <si>
    <t xml:space="preserve">   KENT  (pt) *</t>
  </si>
  <si>
    <t xml:space="preserve">     Betterton town</t>
  </si>
  <si>
    <t xml:space="preserve">     Rock Hall town*</t>
  </si>
  <si>
    <t xml:space="preserve">   QUEEN ANNE'S</t>
  </si>
  <si>
    <t xml:space="preserve">   TALBOT *</t>
  </si>
  <si>
    <t xml:space="preserve">     Easton</t>
  </si>
  <si>
    <t xml:space="preserve">  LOWER  EASTERN SHORE</t>
  </si>
  <si>
    <t xml:space="preserve">   DORCHESTER *</t>
  </si>
  <si>
    <t xml:space="preserve">   SOMERSET </t>
  </si>
  <si>
    <t xml:space="preserve">   WICOMICO</t>
  </si>
  <si>
    <t xml:space="preserve">   WORCESTER*</t>
  </si>
  <si>
    <t xml:space="preserve">     Ocean city town</t>
  </si>
  <si>
    <t>PREPARED BY MD DEPARTMENT OF PLANNING.  PLANNING SERVICES. AUGUST 2018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</si>
  <si>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</si>
  <si>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</si>
  <si>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</si>
  <si>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</si>
  <si>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</si>
  <si>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</si>
  <si>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</si>
  <si>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</si>
  <si>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Garrett, Kent, Somerset, Talbot and Worcester Counties</t>
  </si>
  <si>
    <t>* Not available monthly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</si>
</sst>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0"/>
      <name val="Arial"/>
    </font>
    <font>
      <b/>
      <sz val="11"/>
      <name val="Cambria"/>
      <family val="1"/>
    </font>
    <font>
      <sz val="10"/>
      <name val="Arial"/>
      <family val="2"/>
    </font>
    <font>
      <sz val="11"/>
      <name val="Cambria"/>
      <family val="1"/>
    </font>
    <font>
      <sz val="10"/>
      <name val="Cambria"/>
      <family val="1"/>
    </font>
    <font>
      <b/>
      <sz val="14"/>
      <name val="Cambria"/>
      <family val="1"/>
    </font>
    <font>
      <sz val="11"/>
      <color theme="1"/>
      <name val="Cambria"/>
      <family val="1"/>
    </font>
    <font>
      <i/>
      <sz val="11"/>
      <name val="Cambria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41" fontId="1" fillId="0" borderId="0" xfId="0" applyNumberFormat="1" applyFont="1"/>
    <xf numFmtId="164" fontId="1" fillId="0" borderId="0" xfId="1" applyNumberFormat="1" applyFont="1"/>
    <xf numFmtId="0" fontId="3" fillId="0" borderId="0" xfId="0" applyFont="1"/>
    <xf numFmtId="41" fontId="3" fillId="0" borderId="0" xfId="0" applyNumberFormat="1" applyFont="1"/>
    <xf numFmtId="164" fontId="3" fillId="0" borderId="0" xfId="1" applyNumberFormat="1" applyFont="1"/>
    <xf numFmtId="1" fontId="3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/>
    <xf numFmtId="0" fontId="3" fillId="0" borderId="1" xfId="0" applyFont="1" applyBorder="1"/>
    <xf numFmtId="41" fontId="3" fillId="0" borderId="2" xfId="0" applyNumberFormat="1" applyFont="1" applyBorder="1"/>
    <xf numFmtId="164" fontId="3" fillId="0" borderId="2" xfId="1" applyNumberFormat="1" applyFont="1" applyBorder="1"/>
    <xf numFmtId="0" fontId="3" fillId="0" borderId="2" xfId="0" applyFont="1" applyBorder="1"/>
    <xf numFmtId="1" fontId="3" fillId="0" borderId="2" xfId="0" applyNumberFormat="1" applyFont="1" applyBorder="1" applyAlignment="1">
      <alignment horizontal="center"/>
    </xf>
    <xf numFmtId="164" fontId="3" fillId="0" borderId="3" xfId="1" applyNumberFormat="1" applyFont="1" applyBorder="1"/>
    <xf numFmtId="0" fontId="3" fillId="0" borderId="4" xfId="0" applyFont="1" applyBorder="1"/>
    <xf numFmtId="41" fontId="5" fillId="0" borderId="5" xfId="0" applyNumberFormat="1" applyFont="1" applyBorder="1" applyAlignment="1">
      <alignment horizontal="centerContinuous"/>
    </xf>
    <xf numFmtId="164" fontId="5" fillId="0" borderId="5" xfId="1" applyNumberFormat="1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1" fontId="5" fillId="0" borderId="5" xfId="0" applyNumberFormat="1" applyFont="1" applyBorder="1" applyAlignment="1">
      <alignment horizontal="centerContinuous"/>
    </xf>
    <xf numFmtId="164" fontId="5" fillId="0" borderId="6" xfId="1" applyNumberFormat="1" applyFont="1" applyBorder="1" applyAlignment="1">
      <alignment horizontal="centerContinuous"/>
    </xf>
    <xf numFmtId="41" fontId="3" fillId="0" borderId="0" xfId="0" applyNumberFormat="1" applyFont="1" applyBorder="1" applyAlignment="1">
      <alignment horizontal="centerContinuous"/>
    </xf>
    <xf numFmtId="164" fontId="3" fillId="0" borderId="0" xfId="1" applyNumberFormat="1" applyFont="1" applyBorder="1" applyAlignment="1">
      <alignment horizontal="centerContinuous"/>
    </xf>
    <xf numFmtId="0" fontId="3" fillId="0" borderId="0" xfId="0" applyFont="1" applyBorder="1"/>
    <xf numFmtId="41" fontId="3" fillId="0" borderId="0" xfId="0" applyNumberFormat="1" applyFont="1" applyBorder="1"/>
    <xf numFmtId="164" fontId="3" fillId="0" borderId="0" xfId="1" applyNumberFormat="1" applyFont="1" applyBorder="1"/>
    <xf numFmtId="1" fontId="3" fillId="0" borderId="0" xfId="0" applyNumberFormat="1" applyFont="1" applyBorder="1" applyAlignment="1">
      <alignment horizontal="center"/>
    </xf>
    <xf numFmtId="164" fontId="3" fillId="0" borderId="7" xfId="1" applyNumberFormat="1" applyFont="1" applyBorder="1"/>
    <xf numFmtId="0" fontId="1" fillId="0" borderId="4" xfId="0" applyFont="1" applyBorder="1"/>
    <xf numFmtId="41" fontId="1" fillId="0" borderId="5" xfId="0" applyNumberFormat="1" applyFont="1" applyBorder="1" applyAlignment="1">
      <alignment horizontal="centerContinuous"/>
    </xf>
    <xf numFmtId="42" fontId="1" fillId="0" borderId="5" xfId="0" applyNumberFormat="1" applyFont="1" applyBorder="1" applyAlignment="1">
      <alignment horizontal="centerContinuous"/>
    </xf>
    <xf numFmtId="41" fontId="1" fillId="0" borderId="0" xfId="0" applyNumberFormat="1" applyFont="1" applyBorder="1"/>
    <xf numFmtId="0" fontId="1" fillId="0" borderId="5" xfId="0" applyNumberFormat="1" applyFont="1" applyBorder="1" applyAlignment="1">
      <alignment horizontal="center"/>
    </xf>
    <xf numFmtId="41" fontId="1" fillId="0" borderId="0" xfId="0" applyNumberFormat="1" applyFont="1" applyBorder="1" applyAlignment="1">
      <alignment horizontal="centerContinuous"/>
    </xf>
    <xf numFmtId="42" fontId="1" fillId="0" borderId="6" xfId="0" applyNumberFormat="1" applyFont="1" applyBorder="1" applyAlignment="1">
      <alignment horizontal="centerContinuous"/>
    </xf>
    <xf numFmtId="42" fontId="1" fillId="0" borderId="0" xfId="0" applyNumberFormat="1" applyFont="1" applyBorder="1"/>
    <xf numFmtId="0" fontId="1" fillId="0" borderId="0" xfId="0" applyNumberFormat="1" applyFont="1" applyBorder="1" applyAlignment="1">
      <alignment horizontal="center"/>
    </xf>
    <xf numFmtId="41" fontId="1" fillId="0" borderId="0" xfId="0" applyNumberFormat="1" applyFont="1" applyBorder="1" applyAlignment="1">
      <alignment horizontal="center"/>
    </xf>
    <xf numFmtId="42" fontId="1" fillId="0" borderId="7" xfId="0" applyNumberFormat="1" applyFont="1" applyBorder="1"/>
    <xf numFmtId="42" fontId="1" fillId="0" borderId="0" xfId="0" applyNumberFormat="1" applyFont="1" applyBorder="1" applyAlignment="1">
      <alignment horizontal="center"/>
    </xf>
    <xf numFmtId="42" fontId="1" fillId="0" borderId="7" xfId="0" applyNumberFormat="1" applyFont="1" applyBorder="1" applyAlignment="1">
      <alignment horizontal="center"/>
    </xf>
    <xf numFmtId="41" fontId="1" fillId="0" borderId="5" xfId="0" applyNumberFormat="1" applyFont="1" applyBorder="1" applyAlignment="1">
      <alignment horizontal="center"/>
    </xf>
    <xf numFmtId="42" fontId="1" fillId="0" borderId="5" xfId="0" applyNumberFormat="1" applyFont="1" applyBorder="1" applyAlignment="1">
      <alignment horizontal="center"/>
    </xf>
    <xf numFmtId="42" fontId="1" fillId="0" borderId="6" xfId="0" applyNumberFormat="1" applyFont="1" applyBorder="1" applyAlignment="1">
      <alignment horizontal="center"/>
    </xf>
    <xf numFmtId="41" fontId="1" fillId="0" borderId="4" xfId="0" applyNumberFormat="1" applyFont="1" applyBorder="1"/>
    <xf numFmtId="41" fontId="3" fillId="0" borderId="0" xfId="0" applyNumberFormat="1" applyFont="1" applyBorder="1" applyAlignment="1">
      <alignment horizontal="center"/>
    </xf>
    <xf numFmtId="41" fontId="3" fillId="0" borderId="0" xfId="0" applyNumberFormat="1" applyFont="1" applyBorder="1" applyAlignment="1">
      <alignment horizontal="right"/>
    </xf>
    <xf numFmtId="164" fontId="3" fillId="0" borderId="0" xfId="1" applyNumberFormat="1" applyFont="1" applyBorder="1" applyAlignment="1">
      <alignment horizontal="right"/>
    </xf>
    <xf numFmtId="41" fontId="6" fillId="0" borderId="0" xfId="0" applyNumberFormat="1" applyFont="1" applyBorder="1"/>
    <xf numFmtId="164" fontId="6" fillId="0" borderId="0" xfId="1" applyNumberFormat="1" applyFont="1" applyBorder="1"/>
    <xf numFmtId="41" fontId="3" fillId="0" borderId="4" xfId="0" applyNumberFormat="1" applyFont="1" applyBorder="1"/>
    <xf numFmtId="0" fontId="3" fillId="0" borderId="0" xfId="0" applyNumberFormat="1" applyFont="1" applyBorder="1" applyAlignment="1">
      <alignment horizontal="center"/>
    </xf>
    <xf numFmtId="164" fontId="4" fillId="0" borderId="0" xfId="1" applyNumberFormat="1" applyFont="1"/>
    <xf numFmtId="164" fontId="1" fillId="0" borderId="0" xfId="1" applyNumberFormat="1" applyFont="1" applyBorder="1"/>
    <xf numFmtId="41" fontId="7" fillId="0" borderId="4" xfId="0" applyNumberFormat="1" applyFont="1" applyBorder="1"/>
    <xf numFmtId="164" fontId="7" fillId="0" borderId="0" xfId="1" applyNumberFormat="1" applyFont="1" applyBorder="1"/>
    <xf numFmtId="164" fontId="7" fillId="0" borderId="7" xfId="1" applyNumberFormat="1" applyFont="1" applyBorder="1"/>
    <xf numFmtId="0" fontId="3" fillId="0" borderId="8" xfId="0" applyFont="1" applyBorder="1"/>
    <xf numFmtId="0" fontId="3" fillId="0" borderId="9" xfId="0" applyFont="1" applyBorder="1"/>
    <xf numFmtId="164" fontId="3" fillId="0" borderId="9" xfId="1" applyNumberFormat="1" applyFont="1" applyBorder="1"/>
    <xf numFmtId="1" fontId="3" fillId="0" borderId="9" xfId="0" applyNumberFormat="1" applyFont="1" applyBorder="1" applyAlignment="1">
      <alignment horizontal="center"/>
    </xf>
    <xf numFmtId="164" fontId="3" fillId="0" borderId="10" xfId="1" applyNumberFormat="1" applyFont="1" applyBorder="1"/>
    <xf numFmtId="49" fontId="1" fillId="0" borderId="0" xfId="0" applyNumberFormat="1" applyFont="1"/>
    <xf numFmtId="49" fontId="3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dpnet.mdp.state.md.us/CommsEd/Lists/Website%20Service%20Requests/Attachments/238/JUNE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18"/>
      <sheetName val="1A1"/>
      <sheetName val="1A2"/>
      <sheetName val="1B1"/>
      <sheetName val="1B2"/>
      <sheetName val="2A"/>
      <sheetName val="2B"/>
      <sheetName val="2C"/>
    </sheetNames>
    <sheetDataSet>
      <sheetData sheetId="0">
        <row r="2">
          <cell r="C2" t="str">
            <v>Table 1A.1</v>
          </cell>
        </row>
        <row r="3">
          <cell r="C3" t="str">
            <v>NEW HOUSING CONSTRUCTION AND VALUE :  JUNE 2018</v>
          </cell>
        </row>
        <row r="15">
          <cell r="D15">
            <v>1275</v>
          </cell>
          <cell r="E15">
            <v>1334</v>
          </cell>
          <cell r="F15">
            <v>305748000</v>
          </cell>
          <cell r="H15">
            <v>1265</v>
          </cell>
          <cell r="I15">
            <v>291317000</v>
          </cell>
          <cell r="J15">
            <v>230290.1185770751</v>
          </cell>
          <cell r="M15">
            <v>2</v>
          </cell>
          <cell r="N15">
            <v>45</v>
          </cell>
          <cell r="O15">
            <v>11000000</v>
          </cell>
          <cell r="P15">
            <v>5500000</v>
          </cell>
          <cell r="Q15">
            <v>244444.44444444444</v>
          </cell>
        </row>
        <row r="17">
          <cell r="D17">
            <v>1257</v>
          </cell>
          <cell r="E17">
            <v>1316</v>
          </cell>
          <cell r="F17">
            <v>302090422</v>
          </cell>
          <cell r="H17">
            <v>1247</v>
          </cell>
          <cell r="I17">
            <v>287660313</v>
          </cell>
          <cell r="J17">
            <v>230681.88692862872</v>
          </cell>
          <cell r="M17">
            <v>2</v>
          </cell>
          <cell r="N17">
            <v>45</v>
          </cell>
          <cell r="O17">
            <v>11000000</v>
          </cell>
          <cell r="P17">
            <v>5500000</v>
          </cell>
          <cell r="Q17">
            <v>244444.44444444444</v>
          </cell>
        </row>
        <row r="19">
          <cell r="D19">
            <v>1233</v>
          </cell>
          <cell r="E19">
            <v>1264</v>
          </cell>
          <cell r="F19">
            <v>285301328</v>
          </cell>
          <cell r="H19">
            <v>1224</v>
          </cell>
          <cell r="I19">
            <v>279871219</v>
          </cell>
          <cell r="J19">
            <v>228652.9566993464</v>
          </cell>
          <cell r="M19">
            <v>1</v>
          </cell>
          <cell r="N19">
            <v>16</v>
          </cell>
          <cell r="O19">
            <v>2000000</v>
          </cell>
          <cell r="P19">
            <v>2000000</v>
          </cell>
          <cell r="Q19">
            <v>125000</v>
          </cell>
        </row>
        <row r="20">
          <cell r="D20">
            <v>608</v>
          </cell>
          <cell r="E20">
            <v>610</v>
          </cell>
          <cell r="F20">
            <v>133400313</v>
          </cell>
          <cell r="H20">
            <v>606</v>
          </cell>
          <cell r="I20">
            <v>133133646</v>
          </cell>
          <cell r="J20">
            <v>219692.48514851485</v>
          </cell>
          <cell r="M20">
            <v>0</v>
          </cell>
          <cell r="N20">
            <v>0</v>
          </cell>
          <cell r="O20">
            <v>0</v>
          </cell>
        </row>
        <row r="21">
          <cell r="D21">
            <v>575</v>
          </cell>
          <cell r="E21">
            <v>603</v>
          </cell>
          <cell r="F21">
            <v>138925505</v>
          </cell>
          <cell r="H21">
            <v>569</v>
          </cell>
          <cell r="I21">
            <v>134116913</v>
          </cell>
          <cell r="J21">
            <v>235706.34973637961</v>
          </cell>
          <cell r="M21">
            <v>1</v>
          </cell>
          <cell r="N21">
            <v>16</v>
          </cell>
          <cell r="O21">
            <v>2000000</v>
          </cell>
          <cell r="P21">
            <v>2000000</v>
          </cell>
          <cell r="Q21">
            <v>125000</v>
          </cell>
        </row>
        <row r="22">
          <cell r="D22">
            <v>50</v>
          </cell>
          <cell r="E22">
            <v>51</v>
          </cell>
          <cell r="F22">
            <v>12975510</v>
          </cell>
          <cell r="H22">
            <v>49</v>
          </cell>
          <cell r="I22">
            <v>12620660</v>
          </cell>
          <cell r="J22">
            <v>257564.48979591837</v>
          </cell>
          <cell r="M22">
            <v>0</v>
          </cell>
          <cell r="N22">
            <v>0</v>
          </cell>
          <cell r="O22">
            <v>0</v>
          </cell>
        </row>
        <row r="23">
          <cell r="D23">
            <v>24</v>
          </cell>
          <cell r="E23">
            <v>52</v>
          </cell>
          <cell r="F23">
            <v>16789094</v>
          </cell>
          <cell r="H23">
            <v>23</v>
          </cell>
          <cell r="I23">
            <v>7789094</v>
          </cell>
          <cell r="J23">
            <v>338656.26086956525</v>
          </cell>
          <cell r="M23">
            <v>1</v>
          </cell>
          <cell r="N23">
            <v>29</v>
          </cell>
          <cell r="O23">
            <v>9000000</v>
          </cell>
          <cell r="P23">
            <v>9000000</v>
          </cell>
          <cell r="Q23">
            <v>310344.8275862069</v>
          </cell>
        </row>
        <row r="24">
          <cell r="D24">
            <v>8</v>
          </cell>
          <cell r="E24">
            <v>36</v>
          </cell>
          <cell r="F24">
            <v>10228000</v>
          </cell>
          <cell r="H24">
            <v>7</v>
          </cell>
          <cell r="I24">
            <v>1228000</v>
          </cell>
          <cell r="J24">
            <v>175428.57142857142</v>
          </cell>
          <cell r="M24">
            <v>1</v>
          </cell>
          <cell r="N24">
            <v>29</v>
          </cell>
          <cell r="O24">
            <v>9000000</v>
          </cell>
          <cell r="P24">
            <v>9000000</v>
          </cell>
          <cell r="Q24">
            <v>310344.8275862069</v>
          </cell>
        </row>
        <row r="25">
          <cell r="D25">
            <v>16</v>
          </cell>
          <cell r="E25">
            <v>16</v>
          </cell>
          <cell r="F25">
            <v>6561094</v>
          </cell>
          <cell r="H25">
            <v>16</v>
          </cell>
          <cell r="I25">
            <v>6561094</v>
          </cell>
          <cell r="J25">
            <v>410068.375</v>
          </cell>
          <cell r="M25">
            <v>0</v>
          </cell>
          <cell r="N25">
            <v>0</v>
          </cell>
          <cell r="O25">
            <v>0</v>
          </cell>
        </row>
        <row r="28">
          <cell r="J28">
            <v>219671.8019047619</v>
          </cell>
        </row>
        <row r="29">
          <cell r="D29">
            <v>220</v>
          </cell>
          <cell r="E29">
            <v>220</v>
          </cell>
          <cell r="F29">
            <v>38745396</v>
          </cell>
          <cell r="H29">
            <v>220</v>
          </cell>
          <cell r="I29">
            <v>38745396</v>
          </cell>
          <cell r="J29">
            <v>176115.43636363637</v>
          </cell>
          <cell r="K29">
            <v>16</v>
          </cell>
          <cell r="M29">
            <v>0</v>
          </cell>
          <cell r="N29">
            <v>0</v>
          </cell>
          <cell r="O29">
            <v>0</v>
          </cell>
        </row>
        <row r="30">
          <cell r="D30">
            <v>102</v>
          </cell>
          <cell r="E30">
            <v>102</v>
          </cell>
          <cell r="F30">
            <v>27719000</v>
          </cell>
          <cell r="H30">
            <v>102</v>
          </cell>
          <cell r="I30">
            <v>27719000</v>
          </cell>
          <cell r="J30">
            <v>271754.90196078434</v>
          </cell>
          <cell r="K30">
            <v>4</v>
          </cell>
          <cell r="M30">
            <v>0</v>
          </cell>
          <cell r="N30">
            <v>0</v>
          </cell>
          <cell r="O30">
            <v>0</v>
          </cell>
        </row>
        <row r="31">
          <cell r="D31">
            <v>27</v>
          </cell>
          <cell r="E31">
            <v>27</v>
          </cell>
          <cell r="F31">
            <v>7643634</v>
          </cell>
          <cell r="H31">
            <v>27</v>
          </cell>
          <cell r="I31">
            <v>7643634</v>
          </cell>
          <cell r="J31">
            <v>283097.55555555556</v>
          </cell>
          <cell r="K31">
            <v>2</v>
          </cell>
          <cell r="M31">
            <v>0</v>
          </cell>
          <cell r="N31">
            <v>0</v>
          </cell>
          <cell r="O31">
            <v>0</v>
          </cell>
        </row>
        <row r="32">
          <cell r="D32">
            <v>100</v>
          </cell>
          <cell r="E32">
            <v>100</v>
          </cell>
          <cell r="F32">
            <v>20819450</v>
          </cell>
          <cell r="H32">
            <v>100</v>
          </cell>
          <cell r="I32">
            <v>20819450</v>
          </cell>
          <cell r="J32">
            <v>208194.5</v>
          </cell>
          <cell r="K32">
            <v>12</v>
          </cell>
          <cell r="M32">
            <v>0</v>
          </cell>
          <cell r="N32">
            <v>0</v>
          </cell>
          <cell r="O32">
            <v>0</v>
          </cell>
        </row>
        <row r="33">
          <cell r="D33">
            <v>70</v>
          </cell>
          <cell r="E33">
            <v>85</v>
          </cell>
          <cell r="F33">
            <v>21172216</v>
          </cell>
          <cell r="H33">
            <v>69</v>
          </cell>
          <cell r="I33">
            <v>19172216</v>
          </cell>
          <cell r="J33">
            <v>277858.20289855072</v>
          </cell>
          <cell r="K33">
            <v>3</v>
          </cell>
          <cell r="M33">
            <v>1</v>
          </cell>
          <cell r="N33">
            <v>16</v>
          </cell>
          <cell r="O33">
            <v>2000000</v>
          </cell>
          <cell r="P33">
            <v>2000000</v>
          </cell>
          <cell r="Q33">
            <v>125000</v>
          </cell>
        </row>
        <row r="34">
          <cell r="D34">
            <v>8</v>
          </cell>
          <cell r="E34">
            <v>36</v>
          </cell>
          <cell r="F34">
            <v>10228000</v>
          </cell>
          <cell r="H34">
            <v>7</v>
          </cell>
          <cell r="I34">
            <v>1228000</v>
          </cell>
          <cell r="J34">
            <v>175428.57142857142</v>
          </cell>
          <cell r="K34">
            <v>17</v>
          </cell>
          <cell r="M34">
            <v>1</v>
          </cell>
          <cell r="N34">
            <v>29</v>
          </cell>
          <cell r="O34">
            <v>9000000</v>
          </cell>
          <cell r="P34">
            <v>9000000</v>
          </cell>
          <cell r="Q34">
            <v>310344.8275862069</v>
          </cell>
        </row>
        <row r="36">
          <cell r="J36">
            <v>247678.85365853659</v>
          </cell>
        </row>
        <row r="37">
          <cell r="D37">
            <v>172</v>
          </cell>
          <cell r="E37">
            <v>185</v>
          </cell>
          <cell r="F37">
            <v>47842505</v>
          </cell>
          <cell r="H37">
            <v>167</v>
          </cell>
          <cell r="I37">
            <v>45033913</v>
          </cell>
          <cell r="J37">
            <v>269664.14970059879</v>
          </cell>
          <cell r="K37">
            <v>5</v>
          </cell>
          <cell r="M37">
            <v>0</v>
          </cell>
          <cell r="N37">
            <v>0</v>
          </cell>
          <cell r="O37">
            <v>0</v>
          </cell>
        </row>
        <row r="38">
          <cell r="D38">
            <v>97</v>
          </cell>
          <cell r="E38">
            <v>99</v>
          </cell>
          <cell r="F38">
            <v>22078234</v>
          </cell>
          <cell r="H38">
            <v>95</v>
          </cell>
          <cell r="I38">
            <v>21811567</v>
          </cell>
          <cell r="J38">
            <v>229595.44210526315</v>
          </cell>
          <cell r="K38">
            <v>10</v>
          </cell>
          <cell r="M38">
            <v>0</v>
          </cell>
          <cell r="N38">
            <v>0</v>
          </cell>
          <cell r="O38">
            <v>0</v>
          </cell>
        </row>
        <row r="39">
          <cell r="D39">
            <v>189</v>
          </cell>
          <cell r="E39">
            <v>189</v>
          </cell>
          <cell r="F39">
            <v>44857683</v>
          </cell>
          <cell r="H39">
            <v>189</v>
          </cell>
          <cell r="I39">
            <v>44857683</v>
          </cell>
          <cell r="J39">
            <v>237342.23809523811</v>
          </cell>
          <cell r="K39">
            <v>8</v>
          </cell>
          <cell r="M39">
            <v>0</v>
          </cell>
          <cell r="N39">
            <v>0</v>
          </cell>
          <cell r="O39">
            <v>0</v>
          </cell>
        </row>
        <row r="41">
          <cell r="J41">
            <v>200254.14880952382</v>
          </cell>
        </row>
        <row r="42">
          <cell r="D42">
            <v>14</v>
          </cell>
          <cell r="E42">
            <v>14</v>
          </cell>
          <cell r="F42">
            <v>3309697</v>
          </cell>
          <cell r="H42">
            <v>14</v>
          </cell>
          <cell r="I42">
            <v>3309697</v>
          </cell>
          <cell r="J42">
            <v>236406.92857142858</v>
          </cell>
          <cell r="K42">
            <v>9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77</v>
          </cell>
          <cell r="E43">
            <v>77</v>
          </cell>
          <cell r="F43">
            <v>16016000</v>
          </cell>
          <cell r="H43">
            <v>77</v>
          </cell>
          <cell r="I43">
            <v>16016000</v>
          </cell>
          <cell r="J43">
            <v>208000</v>
          </cell>
          <cell r="K43">
            <v>13</v>
          </cell>
          <cell r="M43">
            <v>0</v>
          </cell>
          <cell r="N43">
            <v>0</v>
          </cell>
          <cell r="O43">
            <v>0</v>
          </cell>
        </row>
        <row r="44">
          <cell r="D44">
            <v>77</v>
          </cell>
          <cell r="E44">
            <v>77</v>
          </cell>
          <cell r="F44">
            <v>14317000</v>
          </cell>
          <cell r="H44">
            <v>77</v>
          </cell>
          <cell r="I44">
            <v>14317000</v>
          </cell>
          <cell r="J44">
            <v>185935.06493506493</v>
          </cell>
          <cell r="K44">
            <v>15</v>
          </cell>
          <cell r="M44">
            <v>0</v>
          </cell>
          <cell r="N44">
            <v>0</v>
          </cell>
          <cell r="O44">
            <v>0</v>
          </cell>
        </row>
        <row r="50">
          <cell r="D50">
            <v>9</v>
          </cell>
          <cell r="E50">
            <v>9</v>
          </cell>
          <cell r="F50">
            <v>4738000</v>
          </cell>
          <cell r="H50">
            <v>9</v>
          </cell>
          <cell r="I50">
            <v>4738000</v>
          </cell>
          <cell r="J50">
            <v>526444.4444444445</v>
          </cell>
          <cell r="K50">
            <v>1</v>
          </cell>
          <cell r="M50">
            <v>0</v>
          </cell>
          <cell r="N50">
            <v>0</v>
          </cell>
          <cell r="O50">
            <v>0</v>
          </cell>
        </row>
        <row r="51">
          <cell r="D51">
            <v>34</v>
          </cell>
          <cell r="E51">
            <v>34</v>
          </cell>
          <cell r="F51">
            <v>8593940</v>
          </cell>
          <cell r="H51">
            <v>34</v>
          </cell>
          <cell r="I51">
            <v>8593940</v>
          </cell>
          <cell r="J51">
            <v>252762.9411764706</v>
          </cell>
          <cell r="K51">
            <v>7</v>
          </cell>
          <cell r="M51">
            <v>0</v>
          </cell>
          <cell r="N51">
            <v>0</v>
          </cell>
          <cell r="O51">
            <v>0</v>
          </cell>
        </row>
        <row r="57">
          <cell r="D57">
            <v>17</v>
          </cell>
          <cell r="E57">
            <v>17</v>
          </cell>
          <cell r="F57">
            <v>3685003</v>
          </cell>
          <cell r="H57">
            <v>17</v>
          </cell>
          <cell r="I57">
            <v>3685003</v>
          </cell>
          <cell r="J57">
            <v>216764.88235294117</v>
          </cell>
          <cell r="K57">
            <v>11</v>
          </cell>
          <cell r="M57">
            <v>0</v>
          </cell>
          <cell r="N57">
            <v>0</v>
          </cell>
          <cell r="O57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H59">
            <v>0</v>
          </cell>
          <cell r="I59">
            <v>0</v>
          </cell>
          <cell r="M59">
            <v>0</v>
          </cell>
          <cell r="N59">
            <v>0</v>
          </cell>
          <cell r="O59">
            <v>0</v>
          </cell>
        </row>
        <row r="61">
          <cell r="D61">
            <v>21</v>
          </cell>
          <cell r="E61">
            <v>21</v>
          </cell>
          <cell r="F61">
            <v>4120000</v>
          </cell>
          <cell r="H61">
            <v>21</v>
          </cell>
          <cell r="I61">
            <v>4120000</v>
          </cell>
          <cell r="J61">
            <v>196190.47619047618</v>
          </cell>
          <cell r="K61">
            <v>14</v>
          </cell>
          <cell r="M61">
            <v>0</v>
          </cell>
          <cell r="N61">
            <v>0</v>
          </cell>
          <cell r="O61">
            <v>0</v>
          </cell>
        </row>
        <row r="63">
          <cell r="D63">
            <v>4</v>
          </cell>
          <cell r="E63">
            <v>4</v>
          </cell>
          <cell r="F63">
            <v>1259127</v>
          </cell>
          <cell r="H63">
            <v>4</v>
          </cell>
          <cell r="I63">
            <v>1259127</v>
          </cell>
          <cell r="J63">
            <v>314781.75</v>
          </cell>
          <cell r="M63">
            <v>0</v>
          </cell>
          <cell r="N63">
            <v>0</v>
          </cell>
          <cell r="O63">
            <v>0</v>
          </cell>
        </row>
        <row r="67">
          <cell r="D67">
            <v>1</v>
          </cell>
          <cell r="E67">
            <v>1</v>
          </cell>
          <cell r="F67">
            <v>157695</v>
          </cell>
          <cell r="H67">
            <v>1</v>
          </cell>
          <cell r="I67">
            <v>157695</v>
          </cell>
          <cell r="J67">
            <v>157695</v>
          </cell>
          <cell r="K67">
            <v>18</v>
          </cell>
          <cell r="M67">
            <v>0</v>
          </cell>
          <cell r="N67">
            <v>0</v>
          </cell>
          <cell r="O67">
            <v>0</v>
          </cell>
        </row>
        <row r="68">
          <cell r="D68">
            <v>16</v>
          </cell>
          <cell r="E68">
            <v>17</v>
          </cell>
          <cell r="F68">
            <v>4381570</v>
          </cell>
          <cell r="H68">
            <v>15</v>
          </cell>
          <cell r="I68">
            <v>4026720</v>
          </cell>
          <cell r="J68">
            <v>268448</v>
          </cell>
          <cell r="K68">
            <v>6</v>
          </cell>
          <cell r="M68">
            <v>0</v>
          </cell>
          <cell r="N68">
            <v>0</v>
          </cell>
          <cell r="O68">
            <v>0</v>
          </cell>
        </row>
        <row r="70">
          <cell r="D70">
            <v>2</v>
          </cell>
          <cell r="E70">
            <v>2</v>
          </cell>
          <cell r="F70">
            <v>406272</v>
          </cell>
          <cell r="H70">
            <v>2</v>
          </cell>
          <cell r="I70">
            <v>406272</v>
          </cell>
          <cell r="J70">
            <v>203136</v>
          </cell>
          <cell r="M70">
            <v>0</v>
          </cell>
          <cell r="N70">
            <v>0</v>
          </cell>
          <cell r="O70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BFEF7-108C-4996-97AB-B9005AB44452}">
  <sheetPr>
    <pageSetUpPr fitToPage="1"/>
  </sheetPr>
  <dimension ref="A1:O82"/>
  <sheetViews>
    <sheetView tabSelected="1" workbookViewId="0">
      <selection activeCell="Q49" sqref="Q49"/>
    </sheetView>
  </sheetViews>
  <sheetFormatPr defaultRowHeight="12.75" x14ac:dyDescent="0.2"/>
  <cols>
    <col min="1" max="1" width="43.5703125" style="8" bestFit="1" customWidth="1"/>
    <col min="2" max="2" width="12.140625" style="8" bestFit="1" customWidth="1"/>
    <col min="3" max="3" width="7.85546875" style="8" customWidth="1"/>
    <col min="4" max="4" width="18.140625" style="53" bestFit="1" customWidth="1"/>
    <col min="5" max="5" width="3.140625" style="8" customWidth="1"/>
    <col min="6" max="6" width="7.85546875" style="8" customWidth="1"/>
    <col min="7" max="7" width="18.140625" style="53" bestFit="1" customWidth="1"/>
    <col min="8" max="8" width="14" style="53" bestFit="1" customWidth="1"/>
    <col min="9" max="9" width="8" style="8" bestFit="1" customWidth="1"/>
    <col min="10" max="10" width="3.140625" style="8" customWidth="1"/>
    <col min="11" max="11" width="12.28515625" style="8" bestFit="1" customWidth="1"/>
    <col min="12" max="12" width="7.85546875" style="8" customWidth="1"/>
    <col min="13" max="14" width="16.85546875" style="53" bestFit="1" customWidth="1"/>
    <col min="15" max="15" width="14" style="53" bestFit="1" customWidth="1"/>
    <col min="16" max="16384" width="9.140625" style="8"/>
  </cols>
  <sheetData>
    <row r="1" spans="1:15" ht="14.25" x14ac:dyDescent="0.2">
      <c r="A1" s="1" t="str">
        <f>([1]Jun18!C2)</f>
        <v>Table 1A.1</v>
      </c>
      <c r="B1" s="2"/>
      <c r="C1" s="2"/>
      <c r="D1" s="3"/>
      <c r="E1" s="4"/>
      <c r="F1" s="5"/>
      <c r="G1" s="6"/>
      <c r="H1" s="6"/>
      <c r="I1" s="7"/>
      <c r="J1" s="4"/>
      <c r="K1" s="4"/>
      <c r="L1" s="5"/>
      <c r="M1" s="6"/>
      <c r="N1" s="6"/>
      <c r="O1" s="6"/>
    </row>
    <row r="2" spans="1:15" ht="18" x14ac:dyDescent="0.25">
      <c r="A2" s="9" t="str">
        <f>[1]Jun18!$C$3</f>
        <v>NEW HOUSING CONSTRUCTION AND VALUE :  JUNE 2018</v>
      </c>
      <c r="B2" s="2"/>
      <c r="C2" s="2"/>
      <c r="D2" s="3"/>
      <c r="E2" s="4"/>
      <c r="F2" s="5"/>
      <c r="G2" s="6"/>
      <c r="H2" s="6"/>
      <c r="I2" s="7"/>
      <c r="J2" s="4"/>
      <c r="K2" s="4"/>
      <c r="L2" s="5"/>
      <c r="M2" s="6"/>
      <c r="N2" s="6"/>
      <c r="O2" s="6"/>
    </row>
    <row r="3" spans="1:15" ht="15" thickBot="1" x14ac:dyDescent="0.25">
      <c r="A3" s="4"/>
      <c r="B3" s="5"/>
      <c r="C3" s="5"/>
      <c r="D3" s="6"/>
      <c r="E3" s="4"/>
      <c r="F3" s="5"/>
      <c r="G3" s="6"/>
      <c r="H3" s="6"/>
      <c r="I3" s="7"/>
      <c r="J3" s="4"/>
      <c r="K3" s="4"/>
      <c r="L3" s="5"/>
      <c r="M3" s="6"/>
      <c r="N3" s="6"/>
      <c r="O3" s="6"/>
    </row>
    <row r="4" spans="1:15" ht="15" thickTop="1" x14ac:dyDescent="0.2">
      <c r="A4" s="10"/>
      <c r="B4" s="11"/>
      <c r="C4" s="11"/>
      <c r="D4" s="12"/>
      <c r="E4" s="13"/>
      <c r="F4" s="11"/>
      <c r="G4" s="12"/>
      <c r="H4" s="12"/>
      <c r="I4" s="14"/>
      <c r="J4" s="13"/>
      <c r="K4" s="13"/>
      <c r="L4" s="11"/>
      <c r="M4" s="12"/>
      <c r="N4" s="12"/>
      <c r="O4" s="15"/>
    </row>
    <row r="5" spans="1:15" ht="18" x14ac:dyDescent="0.25">
      <c r="A5" s="16"/>
      <c r="B5" s="17" t="s">
        <v>0</v>
      </c>
      <c r="C5" s="17"/>
      <c r="D5" s="18"/>
      <c r="E5" s="19"/>
      <c r="F5" s="17"/>
      <c r="G5" s="18"/>
      <c r="H5" s="18"/>
      <c r="I5" s="20"/>
      <c r="J5" s="19"/>
      <c r="K5" s="19"/>
      <c r="L5" s="17"/>
      <c r="M5" s="18"/>
      <c r="N5" s="18"/>
      <c r="O5" s="21"/>
    </row>
    <row r="6" spans="1:15" ht="14.25" x14ac:dyDescent="0.2">
      <c r="A6" s="16"/>
      <c r="B6" s="22"/>
      <c r="C6" s="22"/>
      <c r="D6" s="23"/>
      <c r="E6" s="24"/>
      <c r="F6" s="25"/>
      <c r="G6" s="26"/>
      <c r="H6" s="26"/>
      <c r="I6" s="27"/>
      <c r="J6" s="24"/>
      <c r="K6" s="24"/>
      <c r="L6" s="25"/>
      <c r="M6" s="26"/>
      <c r="N6" s="26"/>
      <c r="O6" s="28"/>
    </row>
    <row r="7" spans="1:15" ht="14.25" x14ac:dyDescent="0.2">
      <c r="A7" s="16"/>
      <c r="B7" s="22"/>
      <c r="C7" s="22"/>
      <c r="D7" s="23"/>
      <c r="E7" s="24"/>
      <c r="F7" s="25"/>
      <c r="G7" s="26"/>
      <c r="H7" s="26"/>
      <c r="I7" s="27"/>
      <c r="J7" s="24"/>
      <c r="K7" s="24"/>
      <c r="L7" s="25"/>
      <c r="M7" s="26"/>
      <c r="N7" s="26"/>
      <c r="O7" s="28"/>
    </row>
    <row r="8" spans="1:15" ht="14.25" x14ac:dyDescent="0.2">
      <c r="A8" s="29"/>
      <c r="B8" s="30" t="s">
        <v>1</v>
      </c>
      <c r="C8" s="30"/>
      <c r="D8" s="31"/>
      <c r="E8" s="32"/>
      <c r="F8" s="30" t="s">
        <v>2</v>
      </c>
      <c r="G8" s="31"/>
      <c r="H8" s="31"/>
      <c r="I8" s="33"/>
      <c r="J8" s="34"/>
      <c r="K8" s="30" t="s">
        <v>3</v>
      </c>
      <c r="L8" s="30"/>
      <c r="M8" s="31"/>
      <c r="N8" s="31"/>
      <c r="O8" s="35"/>
    </row>
    <row r="9" spans="1:15" ht="14.25" x14ac:dyDescent="0.2">
      <c r="A9" s="29"/>
      <c r="B9" s="32"/>
      <c r="C9" s="32"/>
      <c r="D9" s="36"/>
      <c r="E9" s="32"/>
      <c r="F9" s="32"/>
      <c r="G9" s="36"/>
      <c r="H9" s="36"/>
      <c r="I9" s="37" t="s">
        <v>4</v>
      </c>
      <c r="J9" s="38"/>
      <c r="K9" s="32"/>
      <c r="L9" s="32"/>
      <c r="M9" s="36"/>
      <c r="N9" s="36"/>
      <c r="O9" s="39"/>
    </row>
    <row r="10" spans="1:15" ht="14.25" x14ac:dyDescent="0.2">
      <c r="A10" s="29"/>
      <c r="B10" s="38"/>
      <c r="C10" s="38"/>
      <c r="D10" s="40"/>
      <c r="E10" s="32"/>
      <c r="F10" s="32"/>
      <c r="G10" s="36"/>
      <c r="H10" s="36"/>
      <c r="I10" s="37" t="s">
        <v>5</v>
      </c>
      <c r="J10" s="38"/>
      <c r="K10" s="38"/>
      <c r="L10" s="38"/>
      <c r="M10" s="40"/>
      <c r="N10" s="31" t="s">
        <v>6</v>
      </c>
      <c r="O10" s="35"/>
    </row>
    <row r="11" spans="1:15" ht="14.25" x14ac:dyDescent="0.2">
      <c r="A11" s="29"/>
      <c r="B11" s="38"/>
      <c r="C11" s="38"/>
      <c r="D11" s="40"/>
      <c r="E11" s="32"/>
      <c r="F11" s="38"/>
      <c r="G11" s="40" t="s">
        <v>7</v>
      </c>
      <c r="H11" s="40" t="s">
        <v>8</v>
      </c>
      <c r="I11" s="37" t="s">
        <v>9</v>
      </c>
      <c r="J11" s="38"/>
      <c r="K11" s="38" t="s">
        <v>7</v>
      </c>
      <c r="L11" s="38"/>
      <c r="M11" s="40"/>
      <c r="N11" s="40"/>
      <c r="O11" s="41"/>
    </row>
    <row r="12" spans="1:15" ht="14.25" x14ac:dyDescent="0.2">
      <c r="A12" s="29" t="s">
        <v>10</v>
      </c>
      <c r="B12" s="42" t="s">
        <v>11</v>
      </c>
      <c r="C12" s="42" t="s">
        <v>12</v>
      </c>
      <c r="D12" s="43" t="s">
        <v>4</v>
      </c>
      <c r="E12" s="32"/>
      <c r="F12" s="42" t="s">
        <v>12</v>
      </c>
      <c r="G12" s="43" t="s">
        <v>4</v>
      </c>
      <c r="H12" s="43" t="s">
        <v>4</v>
      </c>
      <c r="I12" s="33" t="s">
        <v>13</v>
      </c>
      <c r="J12" s="38"/>
      <c r="K12" s="42" t="s">
        <v>11</v>
      </c>
      <c r="L12" s="42" t="s">
        <v>12</v>
      </c>
      <c r="M12" s="43" t="s">
        <v>4</v>
      </c>
      <c r="N12" s="43" t="s">
        <v>14</v>
      </c>
      <c r="O12" s="44" t="s">
        <v>9</v>
      </c>
    </row>
    <row r="13" spans="1:15" ht="14.25" x14ac:dyDescent="0.2">
      <c r="A13" s="29"/>
      <c r="B13" s="25"/>
      <c r="C13" s="25"/>
      <c r="D13" s="26"/>
      <c r="E13" s="24"/>
      <c r="F13" s="25"/>
      <c r="G13" s="26"/>
      <c r="H13" s="26"/>
      <c r="I13" s="27"/>
      <c r="J13" s="25"/>
      <c r="K13" s="25"/>
      <c r="L13" s="25"/>
      <c r="M13" s="26"/>
      <c r="N13" s="26"/>
      <c r="O13" s="28"/>
    </row>
    <row r="14" spans="1:15" ht="14.25" x14ac:dyDescent="0.2">
      <c r="A14" s="45" t="s">
        <v>15</v>
      </c>
      <c r="B14" s="25">
        <f>[1]Jun18!D15</f>
        <v>1275</v>
      </c>
      <c r="C14" s="25">
        <f>[1]Jun18!E15</f>
        <v>1334</v>
      </c>
      <c r="D14" s="26">
        <f>[1]Jun18!F15</f>
        <v>305748000</v>
      </c>
      <c r="E14" s="25"/>
      <c r="F14" s="25">
        <f>[1]Jun18!H15</f>
        <v>1265</v>
      </c>
      <c r="G14" s="26">
        <f>[1]Jun18!I15</f>
        <v>291317000</v>
      </c>
      <c r="H14" s="26">
        <f>[1]Jun18!J15</f>
        <v>230290.1185770751</v>
      </c>
      <c r="I14" s="25"/>
      <c r="J14" s="25"/>
      <c r="K14" s="25">
        <f>[1]Jun18!M15</f>
        <v>2</v>
      </c>
      <c r="L14" s="25">
        <f>[1]Jun18!N15</f>
        <v>45</v>
      </c>
      <c r="M14" s="26">
        <f>[1]Jun18!O15</f>
        <v>11000000</v>
      </c>
      <c r="N14" s="26">
        <f>[1]Jun18!P15</f>
        <v>5500000</v>
      </c>
      <c r="O14" s="28">
        <f>[1]Jun18!Q15</f>
        <v>244444.44444444444</v>
      </c>
    </row>
    <row r="15" spans="1:15" ht="14.25" x14ac:dyDescent="0.2">
      <c r="A15" s="45"/>
      <c r="B15" s="25"/>
      <c r="C15" s="25"/>
      <c r="D15" s="26"/>
      <c r="E15" s="25"/>
      <c r="F15" s="25"/>
      <c r="G15" s="26"/>
      <c r="H15" s="26"/>
      <c r="I15" s="46"/>
      <c r="J15" s="25"/>
      <c r="K15" s="25"/>
      <c r="L15" s="25"/>
      <c r="M15" s="26"/>
      <c r="N15" s="26"/>
      <c r="O15" s="28"/>
    </row>
    <row r="16" spans="1:15" ht="14.25" x14ac:dyDescent="0.2">
      <c r="A16" s="1" t="s">
        <v>16</v>
      </c>
      <c r="B16" s="25">
        <f>[1]Jun18!D17</f>
        <v>1257</v>
      </c>
      <c r="C16" s="25">
        <f>[1]Jun18!E17</f>
        <v>1316</v>
      </c>
      <c r="D16" s="26">
        <f>[1]Jun18!F17</f>
        <v>302090422</v>
      </c>
      <c r="E16" s="25"/>
      <c r="F16" s="25">
        <f>[1]Jun18!H17</f>
        <v>1247</v>
      </c>
      <c r="G16" s="26">
        <f>[1]Jun18!I17</f>
        <v>287660313</v>
      </c>
      <c r="H16" s="26">
        <f>[1]Jun18!J17</f>
        <v>230681.88692862872</v>
      </c>
      <c r="I16" s="25"/>
      <c r="J16" s="25"/>
      <c r="K16" s="25">
        <f>[1]Jun18!M17</f>
        <v>2</v>
      </c>
      <c r="L16" s="25">
        <f>[1]Jun18!N17</f>
        <v>45</v>
      </c>
      <c r="M16" s="26">
        <f>[1]Jun18!O17</f>
        <v>11000000</v>
      </c>
      <c r="N16" s="26">
        <f>[1]Jun18!P17</f>
        <v>5500000</v>
      </c>
      <c r="O16" s="28">
        <f>[1]Jun18!Q17</f>
        <v>244444.44444444444</v>
      </c>
    </row>
    <row r="17" spans="1:15" ht="14.25" x14ac:dyDescent="0.2">
      <c r="A17" s="1"/>
      <c r="B17" s="47"/>
      <c r="C17" s="47"/>
      <c r="D17" s="48"/>
      <c r="E17" s="47"/>
      <c r="F17" s="47"/>
      <c r="G17" s="48"/>
      <c r="H17" s="26"/>
      <c r="I17" s="46"/>
      <c r="J17" s="25"/>
      <c r="K17" s="47"/>
      <c r="L17" s="47"/>
      <c r="M17" s="48"/>
      <c r="N17" s="26"/>
      <c r="O17" s="28"/>
    </row>
    <row r="18" spans="1:15" ht="14.25" x14ac:dyDescent="0.2">
      <c r="A18" s="1" t="s">
        <v>17</v>
      </c>
      <c r="B18" s="25">
        <f>[1]Jun18!D19</f>
        <v>1233</v>
      </c>
      <c r="C18" s="25">
        <f>[1]Jun18!E19</f>
        <v>1264</v>
      </c>
      <c r="D18" s="26">
        <f>[1]Jun18!F19</f>
        <v>285301328</v>
      </c>
      <c r="E18" s="25"/>
      <c r="F18" s="25">
        <f>[1]Jun18!H19</f>
        <v>1224</v>
      </c>
      <c r="G18" s="26">
        <f>[1]Jun18!I19</f>
        <v>279871219</v>
      </c>
      <c r="H18" s="26">
        <f>[1]Jun18!J19</f>
        <v>228652.9566993464</v>
      </c>
      <c r="I18" s="25"/>
      <c r="J18" s="25"/>
      <c r="K18" s="25">
        <f>[1]Jun18!M19</f>
        <v>1</v>
      </c>
      <c r="L18" s="25">
        <f>[1]Jun18!N19</f>
        <v>16</v>
      </c>
      <c r="M18" s="26">
        <f>[1]Jun18!O19</f>
        <v>2000000</v>
      </c>
      <c r="N18" s="26">
        <f>[1]Jun18!P19</f>
        <v>2000000</v>
      </c>
      <c r="O18" s="28">
        <f>[1]Jun18!Q19</f>
        <v>125000</v>
      </c>
    </row>
    <row r="19" spans="1:15" ht="14.25" x14ac:dyDescent="0.2">
      <c r="A19" s="1" t="s">
        <v>18</v>
      </c>
      <c r="B19" s="25">
        <f>[1]Jun18!D20</f>
        <v>608</v>
      </c>
      <c r="C19" s="25">
        <f>[1]Jun18!E20</f>
        <v>610</v>
      </c>
      <c r="D19" s="26">
        <f>[1]Jun18!F20</f>
        <v>133400313</v>
      </c>
      <c r="E19" s="25"/>
      <c r="F19" s="25">
        <f>[1]Jun18!H20</f>
        <v>606</v>
      </c>
      <c r="G19" s="26">
        <f>[1]Jun18!I20</f>
        <v>133133646</v>
      </c>
      <c r="H19" s="26">
        <f>[1]Jun18!J20</f>
        <v>219692.48514851485</v>
      </c>
      <c r="I19" s="25"/>
      <c r="J19" s="25"/>
      <c r="K19" s="25">
        <f>[1]Jun18!M20</f>
        <v>0</v>
      </c>
      <c r="L19" s="25">
        <f>[1]Jun18!N20</f>
        <v>0</v>
      </c>
      <c r="M19" s="26">
        <f>[1]Jun18!O20</f>
        <v>0</v>
      </c>
      <c r="N19" s="26">
        <f>[1]Jun18!P20</f>
        <v>0</v>
      </c>
      <c r="O19" s="28">
        <f>[1]Jun18!Q20</f>
        <v>0</v>
      </c>
    </row>
    <row r="20" spans="1:15" ht="14.25" x14ac:dyDescent="0.2">
      <c r="A20" s="1" t="s">
        <v>19</v>
      </c>
      <c r="B20" s="25">
        <f>[1]Jun18!D21</f>
        <v>575</v>
      </c>
      <c r="C20" s="25">
        <f>[1]Jun18!E21</f>
        <v>603</v>
      </c>
      <c r="D20" s="26">
        <f>[1]Jun18!F21</f>
        <v>138925505</v>
      </c>
      <c r="E20" s="25"/>
      <c r="F20" s="25">
        <f>[1]Jun18!H21</f>
        <v>569</v>
      </c>
      <c r="G20" s="26">
        <f>[1]Jun18!I21</f>
        <v>134116913</v>
      </c>
      <c r="H20" s="26">
        <f>[1]Jun18!J21</f>
        <v>235706.34973637961</v>
      </c>
      <c r="I20" s="25"/>
      <c r="J20" s="25"/>
      <c r="K20" s="25">
        <f>[1]Jun18!M21</f>
        <v>1</v>
      </c>
      <c r="L20" s="25">
        <f>[1]Jun18!N21</f>
        <v>16</v>
      </c>
      <c r="M20" s="26">
        <f>[1]Jun18!O21</f>
        <v>2000000</v>
      </c>
      <c r="N20" s="26">
        <f>[1]Jun18!P21</f>
        <v>2000000</v>
      </c>
      <c r="O20" s="28">
        <f>[1]Jun18!Q21</f>
        <v>125000</v>
      </c>
    </row>
    <row r="21" spans="1:15" ht="14.25" x14ac:dyDescent="0.2">
      <c r="A21" s="1" t="s">
        <v>20</v>
      </c>
      <c r="B21" s="25">
        <f>[1]Jun18!D22</f>
        <v>50</v>
      </c>
      <c r="C21" s="25">
        <f>[1]Jun18!E22</f>
        <v>51</v>
      </c>
      <c r="D21" s="26">
        <f>[1]Jun18!F22</f>
        <v>12975510</v>
      </c>
      <c r="E21" s="25"/>
      <c r="F21" s="25">
        <f>[1]Jun18!H22</f>
        <v>49</v>
      </c>
      <c r="G21" s="26">
        <f>[1]Jun18!I22</f>
        <v>12620660</v>
      </c>
      <c r="H21" s="26">
        <f>[1]Jun18!J22</f>
        <v>257564.48979591837</v>
      </c>
      <c r="I21" s="25"/>
      <c r="J21" s="25"/>
      <c r="K21" s="25">
        <f>[1]Jun18!M22</f>
        <v>0</v>
      </c>
      <c r="L21" s="25">
        <f>[1]Jun18!N22</f>
        <v>0</v>
      </c>
      <c r="M21" s="26">
        <f>[1]Jun18!O22</f>
        <v>0</v>
      </c>
      <c r="N21" s="26">
        <f>[1]Jun18!P22</f>
        <v>0</v>
      </c>
      <c r="O21" s="28">
        <f>[1]Jun18!Q22</f>
        <v>0</v>
      </c>
    </row>
    <row r="22" spans="1:15" ht="14.25" x14ac:dyDescent="0.2">
      <c r="A22" s="1" t="s">
        <v>21</v>
      </c>
      <c r="B22" s="25">
        <f>[1]Jun18!D23</f>
        <v>24</v>
      </c>
      <c r="C22" s="25">
        <f>[1]Jun18!E23</f>
        <v>52</v>
      </c>
      <c r="D22" s="26">
        <f>[1]Jun18!F23</f>
        <v>16789094</v>
      </c>
      <c r="E22" s="25"/>
      <c r="F22" s="25">
        <f>[1]Jun18!H23</f>
        <v>23</v>
      </c>
      <c r="G22" s="26">
        <f>[1]Jun18!I23</f>
        <v>7789094</v>
      </c>
      <c r="H22" s="26">
        <f>[1]Jun18!J23</f>
        <v>338656.26086956525</v>
      </c>
      <c r="I22" s="25"/>
      <c r="J22" s="25"/>
      <c r="K22" s="25">
        <f>[1]Jun18!M23</f>
        <v>1</v>
      </c>
      <c r="L22" s="25">
        <f>[1]Jun18!N23</f>
        <v>29</v>
      </c>
      <c r="M22" s="26">
        <f>[1]Jun18!O23</f>
        <v>9000000</v>
      </c>
      <c r="N22" s="26">
        <f>[1]Jun18!P23</f>
        <v>9000000</v>
      </c>
      <c r="O22" s="28">
        <f>[1]Jun18!Q23</f>
        <v>310344.8275862069</v>
      </c>
    </row>
    <row r="23" spans="1:15" ht="14.25" x14ac:dyDescent="0.2">
      <c r="A23" s="1" t="s">
        <v>22</v>
      </c>
      <c r="B23" s="25">
        <f>[1]Jun18!D24</f>
        <v>8</v>
      </c>
      <c r="C23" s="25">
        <f>[1]Jun18!E24</f>
        <v>36</v>
      </c>
      <c r="D23" s="26">
        <f>[1]Jun18!F24</f>
        <v>10228000</v>
      </c>
      <c r="E23" s="25"/>
      <c r="F23" s="25">
        <f>[1]Jun18!H24</f>
        <v>7</v>
      </c>
      <c r="G23" s="26">
        <f>[1]Jun18!I24</f>
        <v>1228000</v>
      </c>
      <c r="H23" s="26">
        <f>[1]Jun18!J24</f>
        <v>175428.57142857142</v>
      </c>
      <c r="I23" s="25"/>
      <c r="J23" s="25"/>
      <c r="K23" s="25">
        <f>[1]Jun18!M24</f>
        <v>1</v>
      </c>
      <c r="L23" s="25">
        <f>[1]Jun18!N24</f>
        <v>29</v>
      </c>
      <c r="M23" s="26">
        <f>[1]Jun18!O24</f>
        <v>9000000</v>
      </c>
      <c r="N23" s="26">
        <f>[1]Jun18!P24</f>
        <v>9000000</v>
      </c>
      <c r="O23" s="28">
        <f>[1]Jun18!Q24</f>
        <v>310344.8275862069</v>
      </c>
    </row>
    <row r="24" spans="1:15" ht="14.25" x14ac:dyDescent="0.2">
      <c r="A24" s="1" t="s">
        <v>23</v>
      </c>
      <c r="B24" s="49">
        <f>[1]Jun18!D25</f>
        <v>16</v>
      </c>
      <c r="C24" s="49">
        <f>[1]Jun18!E25</f>
        <v>16</v>
      </c>
      <c r="D24" s="50">
        <f>[1]Jun18!F25</f>
        <v>6561094</v>
      </c>
      <c r="E24" s="49"/>
      <c r="F24" s="49">
        <f>[1]Jun18!H25</f>
        <v>16</v>
      </c>
      <c r="G24" s="50">
        <f>[1]Jun18!I25</f>
        <v>6561094</v>
      </c>
      <c r="H24" s="26">
        <f>[1]Jun18!J25</f>
        <v>410068.375</v>
      </c>
      <c r="I24" s="46"/>
      <c r="J24" s="25"/>
      <c r="K24" s="49">
        <f>[1]Jun18!M25</f>
        <v>0</v>
      </c>
      <c r="L24" s="49">
        <f>[1]Jun18!N25</f>
        <v>0</v>
      </c>
      <c r="M24" s="50">
        <f>[1]Jun18!O25</f>
        <v>0</v>
      </c>
      <c r="N24" s="26">
        <f>[1]Jun18!P25</f>
        <v>0</v>
      </c>
      <c r="O24" s="28">
        <f>[1]Jun18!Q25</f>
        <v>0</v>
      </c>
    </row>
    <row r="25" spans="1:15" ht="14.25" x14ac:dyDescent="0.2">
      <c r="B25" s="49"/>
      <c r="C25" s="49"/>
      <c r="D25" s="50"/>
      <c r="E25" s="49"/>
      <c r="F25" s="49"/>
      <c r="G25" s="50"/>
      <c r="H25" s="26"/>
      <c r="I25" s="46"/>
      <c r="J25" s="25"/>
      <c r="K25" s="49"/>
      <c r="L25" s="49"/>
      <c r="M25" s="50"/>
      <c r="N25" s="26"/>
      <c r="O25" s="28"/>
    </row>
    <row r="26" spans="1:15" ht="14.25" x14ac:dyDescent="0.2">
      <c r="A26" s="45"/>
      <c r="B26" s="49"/>
      <c r="C26" s="49"/>
      <c r="D26" s="50"/>
      <c r="E26" s="49"/>
      <c r="F26" s="49"/>
      <c r="G26" s="50"/>
      <c r="H26" s="26"/>
      <c r="I26" s="49"/>
      <c r="J26" s="49"/>
      <c r="K26" s="49"/>
      <c r="L26" s="49"/>
      <c r="M26" s="50"/>
      <c r="N26" s="26"/>
      <c r="O26" s="28"/>
    </row>
    <row r="27" spans="1:15" ht="14.25" x14ac:dyDescent="0.2">
      <c r="A27" s="45" t="s">
        <v>24</v>
      </c>
      <c r="B27" s="25">
        <f>SUM(B28:B33)</f>
        <v>527</v>
      </c>
      <c r="C27" s="25">
        <f>SUM(C28:C33)</f>
        <v>570</v>
      </c>
      <c r="D27" s="26">
        <f>SUM(D28:D33)</f>
        <v>126327696</v>
      </c>
      <c r="E27" s="25"/>
      <c r="F27" s="25">
        <f>SUM(F28:F33)</f>
        <v>525</v>
      </c>
      <c r="G27" s="26">
        <f>SUM(G28:G33)</f>
        <v>115327696</v>
      </c>
      <c r="H27" s="26">
        <f>[1]Jun18!J28</f>
        <v>219671.8019047619</v>
      </c>
      <c r="I27" s="25"/>
      <c r="J27" s="25"/>
      <c r="K27" s="25"/>
      <c r="L27" s="25"/>
      <c r="M27" s="26"/>
      <c r="N27" s="26"/>
      <c r="O27" s="28"/>
    </row>
    <row r="28" spans="1:15" ht="14.25" x14ac:dyDescent="0.2">
      <c r="A28" s="51" t="s">
        <v>25</v>
      </c>
      <c r="B28" s="25">
        <f>[1]Jun18!D29</f>
        <v>220</v>
      </c>
      <c r="C28" s="25">
        <f>[1]Jun18!E29</f>
        <v>220</v>
      </c>
      <c r="D28" s="26">
        <f>[1]Jun18!F29</f>
        <v>38745396</v>
      </c>
      <c r="E28" s="25"/>
      <c r="F28" s="25">
        <f>[1]Jun18!H29</f>
        <v>220</v>
      </c>
      <c r="G28" s="26">
        <f>[1]Jun18!I29</f>
        <v>38745396</v>
      </c>
      <c r="H28" s="26">
        <f>[1]Jun18!J29</f>
        <v>176115.43636363637</v>
      </c>
      <c r="I28" s="52">
        <f>[1]Jun18!K29</f>
        <v>16</v>
      </c>
      <c r="J28" s="25"/>
      <c r="K28" s="25">
        <f>[1]Jun18!M29</f>
        <v>0</v>
      </c>
      <c r="L28" s="25">
        <f>[1]Jun18!N29</f>
        <v>0</v>
      </c>
      <c r="M28" s="26">
        <f>[1]Jun18!O29</f>
        <v>0</v>
      </c>
      <c r="N28" s="26">
        <f>[1]Jun18!P29</f>
        <v>0</v>
      </c>
      <c r="O28" s="28">
        <f>[1]Jun18!Q29</f>
        <v>0</v>
      </c>
    </row>
    <row r="29" spans="1:15" ht="14.25" x14ac:dyDescent="0.2">
      <c r="A29" s="51" t="s">
        <v>26</v>
      </c>
      <c r="B29" s="25">
        <f>[1]Jun18!D30</f>
        <v>102</v>
      </c>
      <c r="C29" s="25">
        <f>[1]Jun18!E30</f>
        <v>102</v>
      </c>
      <c r="D29" s="26">
        <f>[1]Jun18!F30</f>
        <v>27719000</v>
      </c>
      <c r="E29" s="25"/>
      <c r="F29" s="25">
        <f>[1]Jun18!H30</f>
        <v>102</v>
      </c>
      <c r="G29" s="26">
        <f>[1]Jun18!I30</f>
        <v>27719000</v>
      </c>
      <c r="H29" s="26">
        <f>[1]Jun18!J30</f>
        <v>271754.90196078434</v>
      </c>
      <c r="I29" s="52">
        <f>[1]Jun18!K30</f>
        <v>4</v>
      </c>
      <c r="J29" s="25"/>
      <c r="K29" s="25">
        <f>[1]Jun18!M30</f>
        <v>0</v>
      </c>
      <c r="L29" s="25">
        <f>[1]Jun18!N30</f>
        <v>0</v>
      </c>
      <c r="M29" s="26">
        <f>[1]Jun18!O30</f>
        <v>0</v>
      </c>
      <c r="N29" s="26">
        <f>[1]Jun18!P30</f>
        <v>0</v>
      </c>
      <c r="O29" s="28">
        <f>[1]Jun18!Q30</f>
        <v>0</v>
      </c>
    </row>
    <row r="30" spans="1:15" ht="14.25" x14ac:dyDescent="0.2">
      <c r="A30" s="51" t="s">
        <v>27</v>
      </c>
      <c r="B30" s="25">
        <f>[1]Jun18!D31</f>
        <v>27</v>
      </c>
      <c r="C30" s="25">
        <f>[1]Jun18!E31</f>
        <v>27</v>
      </c>
      <c r="D30" s="26">
        <f>[1]Jun18!F31</f>
        <v>7643634</v>
      </c>
      <c r="E30" s="25"/>
      <c r="F30" s="25">
        <f>[1]Jun18!H31</f>
        <v>27</v>
      </c>
      <c r="G30" s="26">
        <f>[1]Jun18!I31</f>
        <v>7643634</v>
      </c>
      <c r="H30" s="26">
        <f>[1]Jun18!J31</f>
        <v>283097.55555555556</v>
      </c>
      <c r="I30" s="52">
        <f>[1]Jun18!K31</f>
        <v>2</v>
      </c>
      <c r="J30" s="25"/>
      <c r="K30" s="25">
        <f>[1]Jun18!M31</f>
        <v>0</v>
      </c>
      <c r="L30" s="25">
        <f>[1]Jun18!N31</f>
        <v>0</v>
      </c>
      <c r="M30" s="26">
        <f>[1]Jun18!O31</f>
        <v>0</v>
      </c>
      <c r="N30" s="26">
        <f>[1]Jun18!P31</f>
        <v>0</v>
      </c>
      <c r="O30" s="28">
        <f>[1]Jun18!Q31</f>
        <v>0</v>
      </c>
    </row>
    <row r="31" spans="1:15" ht="14.25" x14ac:dyDescent="0.2">
      <c r="A31" s="51" t="s">
        <v>28</v>
      </c>
      <c r="B31" s="25">
        <f>[1]Jun18!D32</f>
        <v>100</v>
      </c>
      <c r="C31" s="25">
        <f>[1]Jun18!E32</f>
        <v>100</v>
      </c>
      <c r="D31" s="26">
        <f>[1]Jun18!F32</f>
        <v>20819450</v>
      </c>
      <c r="E31" s="25"/>
      <c r="F31" s="25">
        <f>[1]Jun18!H32</f>
        <v>100</v>
      </c>
      <c r="G31" s="26">
        <f>[1]Jun18!I32</f>
        <v>20819450</v>
      </c>
      <c r="H31" s="26">
        <f>[1]Jun18!J32</f>
        <v>208194.5</v>
      </c>
      <c r="I31" s="52">
        <f>[1]Jun18!K32</f>
        <v>12</v>
      </c>
      <c r="J31" s="25"/>
      <c r="K31" s="25">
        <f>[1]Jun18!M32</f>
        <v>0</v>
      </c>
      <c r="L31" s="25">
        <f>[1]Jun18!N32</f>
        <v>0</v>
      </c>
      <c r="M31" s="26">
        <f>[1]Jun18!O32</f>
        <v>0</v>
      </c>
      <c r="N31" s="26">
        <f>[1]Jun18!P32</f>
        <v>0</v>
      </c>
      <c r="O31" s="28">
        <f>[1]Jun18!Q32</f>
        <v>0</v>
      </c>
    </row>
    <row r="32" spans="1:15" ht="14.25" x14ac:dyDescent="0.2">
      <c r="A32" s="51" t="s">
        <v>29</v>
      </c>
      <c r="B32" s="25">
        <f>[1]Jun18!D33</f>
        <v>70</v>
      </c>
      <c r="C32" s="25">
        <f>[1]Jun18!E33</f>
        <v>85</v>
      </c>
      <c r="D32" s="26">
        <f>[1]Jun18!F33</f>
        <v>21172216</v>
      </c>
      <c r="E32" s="25"/>
      <c r="F32" s="25">
        <f>[1]Jun18!H33</f>
        <v>69</v>
      </c>
      <c r="G32" s="26">
        <f>[1]Jun18!I33</f>
        <v>19172216</v>
      </c>
      <c r="H32" s="26">
        <f>[1]Jun18!J33</f>
        <v>277858.20289855072</v>
      </c>
      <c r="I32" s="52">
        <f>[1]Jun18!K33</f>
        <v>3</v>
      </c>
      <c r="J32" s="25"/>
      <c r="K32" s="25">
        <f>[1]Jun18!M33</f>
        <v>1</v>
      </c>
      <c r="L32" s="25">
        <f>[1]Jun18!N33</f>
        <v>16</v>
      </c>
      <c r="M32" s="26">
        <f>[1]Jun18!O33</f>
        <v>2000000</v>
      </c>
      <c r="N32" s="26">
        <f>[1]Jun18!P33</f>
        <v>2000000</v>
      </c>
      <c r="O32" s="28">
        <f>[1]Jun18!Q33</f>
        <v>125000</v>
      </c>
    </row>
    <row r="33" spans="1:15" ht="14.25" x14ac:dyDescent="0.2">
      <c r="A33" s="51" t="s">
        <v>30</v>
      </c>
      <c r="B33" s="25">
        <f>[1]Jun18!D34</f>
        <v>8</v>
      </c>
      <c r="C33" s="25">
        <f>[1]Jun18!E34</f>
        <v>36</v>
      </c>
      <c r="D33" s="26">
        <f>[1]Jun18!F34</f>
        <v>10228000</v>
      </c>
      <c r="E33" s="25"/>
      <c r="F33" s="25">
        <f>[1]Jun18!H34</f>
        <v>7</v>
      </c>
      <c r="G33" s="26">
        <f>[1]Jun18!I34</f>
        <v>1228000</v>
      </c>
      <c r="H33" s="26">
        <f>[1]Jun18!J34</f>
        <v>175428.57142857142</v>
      </c>
      <c r="I33" s="52">
        <f>[1]Jun18!K34</f>
        <v>17</v>
      </c>
      <c r="J33" s="25"/>
      <c r="K33" s="25">
        <f>[1]Jun18!M34</f>
        <v>1</v>
      </c>
      <c r="L33" s="25">
        <f>[1]Jun18!N34</f>
        <v>29</v>
      </c>
      <c r="M33" s="26">
        <f>[1]Jun18!O34</f>
        <v>9000000</v>
      </c>
      <c r="N33" s="26">
        <f>[1]Jun18!P34</f>
        <v>9000000</v>
      </c>
      <c r="O33" s="28">
        <f>[1]Jun18!Q34</f>
        <v>310344.8275862069</v>
      </c>
    </row>
    <row r="34" spans="1:15" ht="14.25" x14ac:dyDescent="0.2">
      <c r="A34" s="51"/>
      <c r="H34" s="26"/>
      <c r="I34" s="52"/>
      <c r="J34" s="25"/>
      <c r="K34" s="25"/>
      <c r="L34" s="25"/>
      <c r="M34" s="26"/>
      <c r="N34" s="26"/>
      <c r="O34" s="28"/>
    </row>
    <row r="35" spans="1:15" ht="14.25" x14ac:dyDescent="0.2">
      <c r="A35" s="45" t="s">
        <v>31</v>
      </c>
      <c r="B35" s="25">
        <f>SUM(B36:B38)</f>
        <v>458</v>
      </c>
      <c r="C35" s="25">
        <f>SUM(C36:C38)</f>
        <v>473</v>
      </c>
      <c r="D35" s="26">
        <f>SUM(D36:D38)</f>
        <v>114778422</v>
      </c>
      <c r="E35" s="25"/>
      <c r="F35" s="25">
        <f>SUM(F36:F38)</f>
        <v>451</v>
      </c>
      <c r="G35" s="26">
        <f>SUM(G36:G38)</f>
        <v>111703163</v>
      </c>
      <c r="H35" s="26">
        <f>[1]Jun18!J36</f>
        <v>247678.85365853659</v>
      </c>
      <c r="I35" s="52"/>
      <c r="J35" s="25"/>
      <c r="K35" s="25"/>
      <c r="L35" s="25"/>
      <c r="M35" s="26"/>
      <c r="N35" s="26"/>
      <c r="O35" s="28"/>
    </row>
    <row r="36" spans="1:15" ht="14.25" x14ac:dyDescent="0.2">
      <c r="A36" s="51" t="s">
        <v>32</v>
      </c>
      <c r="B36" s="25">
        <f>[1]Jun18!D37</f>
        <v>172</v>
      </c>
      <c r="C36" s="25">
        <f>[1]Jun18!E37</f>
        <v>185</v>
      </c>
      <c r="D36" s="26">
        <f>[1]Jun18!F37</f>
        <v>47842505</v>
      </c>
      <c r="E36" s="25"/>
      <c r="F36" s="25">
        <f>[1]Jun18!H37</f>
        <v>167</v>
      </c>
      <c r="G36" s="26">
        <f>[1]Jun18!I37</f>
        <v>45033913</v>
      </c>
      <c r="H36" s="26">
        <f>[1]Jun18!J37</f>
        <v>269664.14970059879</v>
      </c>
      <c r="I36" s="52">
        <f>[1]Jun18!K37</f>
        <v>5</v>
      </c>
      <c r="J36" s="25"/>
      <c r="K36" s="25">
        <f>[1]Jun18!M37</f>
        <v>0</v>
      </c>
      <c r="L36" s="25">
        <f>[1]Jun18!N37</f>
        <v>0</v>
      </c>
      <c r="M36" s="26">
        <f>[1]Jun18!O37</f>
        <v>0</v>
      </c>
      <c r="N36" s="26">
        <f>[1]Jun18!P37</f>
        <v>0</v>
      </c>
      <c r="O36" s="28">
        <f>[1]Jun18!Q37</f>
        <v>0</v>
      </c>
    </row>
    <row r="37" spans="1:15" ht="14.25" x14ac:dyDescent="0.2">
      <c r="A37" s="51" t="s">
        <v>33</v>
      </c>
      <c r="B37" s="25">
        <f>[1]Jun18!D38</f>
        <v>97</v>
      </c>
      <c r="C37" s="25">
        <f>[1]Jun18!E38</f>
        <v>99</v>
      </c>
      <c r="D37" s="26">
        <f>[1]Jun18!F38</f>
        <v>22078234</v>
      </c>
      <c r="E37" s="25"/>
      <c r="F37" s="25">
        <f>[1]Jun18!H38</f>
        <v>95</v>
      </c>
      <c r="G37" s="26">
        <f>[1]Jun18!I38</f>
        <v>21811567</v>
      </c>
      <c r="H37" s="26">
        <f>[1]Jun18!J38</f>
        <v>229595.44210526315</v>
      </c>
      <c r="I37" s="52">
        <f>[1]Jun18!K38</f>
        <v>10</v>
      </c>
      <c r="J37" s="25"/>
      <c r="K37" s="25">
        <f>[1]Jun18!M38</f>
        <v>0</v>
      </c>
      <c r="L37" s="25">
        <f>[1]Jun18!N38</f>
        <v>0</v>
      </c>
      <c r="M37" s="26">
        <f>[1]Jun18!O38</f>
        <v>0</v>
      </c>
      <c r="N37" s="26">
        <f>[1]Jun18!P38</f>
        <v>0</v>
      </c>
      <c r="O37" s="28">
        <f>[1]Jun18!Q38</f>
        <v>0</v>
      </c>
    </row>
    <row r="38" spans="1:15" ht="14.25" x14ac:dyDescent="0.2">
      <c r="A38" s="51" t="s">
        <v>34</v>
      </c>
      <c r="B38" s="25">
        <f>[1]Jun18!D39</f>
        <v>189</v>
      </c>
      <c r="C38" s="25">
        <f>[1]Jun18!E39</f>
        <v>189</v>
      </c>
      <c r="D38" s="26">
        <f>[1]Jun18!F39</f>
        <v>44857683</v>
      </c>
      <c r="E38" s="25"/>
      <c r="F38" s="25">
        <f>[1]Jun18!H39</f>
        <v>189</v>
      </c>
      <c r="G38" s="26">
        <f>[1]Jun18!I39</f>
        <v>44857683</v>
      </c>
      <c r="H38" s="26">
        <f>[1]Jun18!J39</f>
        <v>237342.23809523811</v>
      </c>
      <c r="I38" s="52">
        <f>[1]Jun18!K39</f>
        <v>8</v>
      </c>
      <c r="J38" s="25"/>
      <c r="K38" s="25">
        <f>[1]Jun18!M39</f>
        <v>0</v>
      </c>
      <c r="L38" s="25">
        <f>[1]Jun18!N39</f>
        <v>0</v>
      </c>
      <c r="M38" s="26">
        <f>[1]Jun18!O39</f>
        <v>0</v>
      </c>
      <c r="N38" s="26">
        <f>[1]Jun18!P39</f>
        <v>0</v>
      </c>
      <c r="O38" s="28">
        <f>[1]Jun18!Q39</f>
        <v>0</v>
      </c>
    </row>
    <row r="39" spans="1:15" ht="14.25" x14ac:dyDescent="0.2">
      <c r="A39" s="51"/>
      <c r="H39" s="26"/>
      <c r="I39" s="52"/>
      <c r="J39" s="25"/>
      <c r="K39" s="25"/>
      <c r="L39" s="25"/>
      <c r="M39" s="26"/>
      <c r="N39" s="26"/>
      <c r="O39" s="28"/>
    </row>
    <row r="40" spans="1:15" ht="14.25" x14ac:dyDescent="0.2">
      <c r="A40" s="45" t="s">
        <v>35</v>
      </c>
      <c r="B40" s="25">
        <f>SUM(B41:B43)</f>
        <v>168</v>
      </c>
      <c r="C40" s="25">
        <f>SUM(C41:C43)</f>
        <v>168</v>
      </c>
      <c r="D40" s="26">
        <f>SUM(D41:D43)</f>
        <v>33642697</v>
      </c>
      <c r="E40" s="25"/>
      <c r="F40" s="25">
        <f>SUM(F41:F43)</f>
        <v>168</v>
      </c>
      <c r="G40" s="26">
        <f>SUM(G41:G43)</f>
        <v>33642697</v>
      </c>
      <c r="H40" s="26">
        <f>[1]Jun18!J41</f>
        <v>200254.14880952382</v>
      </c>
      <c r="I40" s="52"/>
      <c r="J40" s="25"/>
      <c r="K40" s="25"/>
      <c r="L40" s="25"/>
      <c r="M40" s="26"/>
      <c r="N40" s="26"/>
      <c r="O40" s="28"/>
    </row>
    <row r="41" spans="1:15" ht="14.25" x14ac:dyDescent="0.2">
      <c r="A41" s="51" t="s">
        <v>36</v>
      </c>
      <c r="B41" s="25">
        <f>[1]Jun18!D42</f>
        <v>14</v>
      </c>
      <c r="C41" s="25">
        <f>[1]Jun18!E42</f>
        <v>14</v>
      </c>
      <c r="D41" s="26">
        <f>[1]Jun18!F42</f>
        <v>3309697</v>
      </c>
      <c r="E41" s="25"/>
      <c r="F41" s="25">
        <f>[1]Jun18!H42</f>
        <v>14</v>
      </c>
      <c r="G41" s="26">
        <f>[1]Jun18!I42</f>
        <v>3309697</v>
      </c>
      <c r="H41" s="26">
        <f>[1]Jun18!J42</f>
        <v>236406.92857142858</v>
      </c>
      <c r="I41" s="52">
        <f>[1]Jun18!K42</f>
        <v>9</v>
      </c>
      <c r="J41" s="25"/>
      <c r="K41" s="25">
        <f>[1]Jun18!M42</f>
        <v>0</v>
      </c>
      <c r="L41" s="25">
        <f>[1]Jun18!N42</f>
        <v>0</v>
      </c>
      <c r="M41" s="26">
        <f>[1]Jun18!O42</f>
        <v>0</v>
      </c>
      <c r="N41" s="26">
        <f>[1]Jun18!P42</f>
        <v>0</v>
      </c>
      <c r="O41" s="28">
        <f>[1]Jun18!Q42</f>
        <v>0</v>
      </c>
    </row>
    <row r="42" spans="1:15" ht="14.25" x14ac:dyDescent="0.2">
      <c r="A42" s="51" t="s">
        <v>37</v>
      </c>
      <c r="B42" s="25">
        <f>[1]Jun18!D43</f>
        <v>77</v>
      </c>
      <c r="C42" s="25">
        <f>[1]Jun18!E43</f>
        <v>77</v>
      </c>
      <c r="D42" s="26">
        <f>[1]Jun18!F43</f>
        <v>16016000</v>
      </c>
      <c r="E42" s="25"/>
      <c r="F42" s="25">
        <f>[1]Jun18!H43</f>
        <v>77</v>
      </c>
      <c r="G42" s="26">
        <f>[1]Jun18!I43</f>
        <v>16016000</v>
      </c>
      <c r="H42" s="26">
        <f>[1]Jun18!J43</f>
        <v>208000</v>
      </c>
      <c r="I42" s="52">
        <f>[1]Jun18!K43</f>
        <v>13</v>
      </c>
      <c r="J42" s="25"/>
      <c r="K42" s="25">
        <f>[1]Jun18!M43</f>
        <v>0</v>
      </c>
      <c r="L42" s="25">
        <f>[1]Jun18!N43</f>
        <v>0</v>
      </c>
      <c r="M42" s="26">
        <f>[1]Jun18!O43</f>
        <v>0</v>
      </c>
      <c r="N42" s="26">
        <f>[1]Jun18!P43</f>
        <v>0</v>
      </c>
      <c r="O42" s="28">
        <f>[1]Jun18!Q43</f>
        <v>0</v>
      </c>
    </row>
    <row r="43" spans="1:15" ht="14.25" x14ac:dyDescent="0.2">
      <c r="A43" s="51" t="s">
        <v>38</v>
      </c>
      <c r="B43" s="25">
        <f>[1]Jun18!D44</f>
        <v>77</v>
      </c>
      <c r="C43" s="25">
        <f>[1]Jun18!E44</f>
        <v>77</v>
      </c>
      <c r="D43" s="26">
        <f>[1]Jun18!F44</f>
        <v>14317000</v>
      </c>
      <c r="E43" s="25"/>
      <c r="F43" s="25">
        <f>[1]Jun18!H44</f>
        <v>77</v>
      </c>
      <c r="G43" s="26">
        <f>[1]Jun18!I44</f>
        <v>14317000</v>
      </c>
      <c r="H43" s="26">
        <f>[1]Jun18!J44</f>
        <v>185935.06493506493</v>
      </c>
      <c r="I43" s="52">
        <f>[1]Jun18!K44</f>
        <v>15</v>
      </c>
      <c r="J43" s="25"/>
      <c r="K43" s="25">
        <f>[1]Jun18!M44</f>
        <v>0</v>
      </c>
      <c r="L43" s="25">
        <f>[1]Jun18!N44</f>
        <v>0</v>
      </c>
      <c r="M43" s="26">
        <f>[1]Jun18!O44</f>
        <v>0</v>
      </c>
      <c r="N43" s="26">
        <f>[1]Jun18!P44</f>
        <v>0</v>
      </c>
      <c r="O43" s="28">
        <f>[1]Jun18!Q44</f>
        <v>0</v>
      </c>
    </row>
    <row r="44" spans="1:15" ht="14.25" x14ac:dyDescent="0.2">
      <c r="A44" s="51"/>
      <c r="H44" s="26"/>
      <c r="I44" s="52"/>
      <c r="J44" s="25"/>
      <c r="K44" s="25"/>
      <c r="L44" s="25"/>
      <c r="M44" s="26"/>
      <c r="N44" s="26"/>
      <c r="O44" s="28"/>
    </row>
    <row r="45" spans="1:15" ht="14.25" x14ac:dyDescent="0.2">
      <c r="A45" s="45" t="s">
        <v>39</v>
      </c>
      <c r="B45" s="25"/>
      <c r="C45" s="25"/>
      <c r="D45" s="26"/>
      <c r="E45" s="25"/>
      <c r="F45" s="25"/>
      <c r="G45" s="26"/>
      <c r="H45" s="26"/>
      <c r="I45" s="52"/>
      <c r="J45" s="25"/>
      <c r="K45" s="25"/>
      <c r="L45" s="25"/>
      <c r="M45" s="26"/>
      <c r="N45" s="54"/>
      <c r="O45" s="28"/>
    </row>
    <row r="46" spans="1:15" ht="14.25" x14ac:dyDescent="0.2">
      <c r="A46" s="51" t="s">
        <v>40</v>
      </c>
      <c r="B46" s="25"/>
      <c r="C46" s="25"/>
      <c r="D46" s="26"/>
      <c r="E46" s="25"/>
      <c r="F46" s="25"/>
      <c r="G46" s="26"/>
      <c r="H46" s="26"/>
      <c r="I46" s="52"/>
      <c r="J46" s="25"/>
      <c r="K46" s="25"/>
      <c r="L46" s="25"/>
      <c r="M46" s="26"/>
      <c r="N46" s="26"/>
      <c r="O46" s="28"/>
    </row>
    <row r="47" spans="1:15" ht="14.25" x14ac:dyDescent="0.2">
      <c r="A47" s="55" t="s">
        <v>41</v>
      </c>
      <c r="B47" s="25"/>
      <c r="C47" s="25"/>
      <c r="D47" s="26"/>
      <c r="E47" s="25"/>
      <c r="F47" s="25"/>
      <c r="G47" s="26"/>
      <c r="H47" s="26"/>
      <c r="I47" s="52"/>
      <c r="J47" s="25"/>
      <c r="K47" s="25"/>
      <c r="L47" s="25"/>
      <c r="M47" s="26"/>
      <c r="N47" s="56"/>
      <c r="O47" s="57"/>
    </row>
    <row r="48" spans="1:15" ht="14.25" x14ac:dyDescent="0.2">
      <c r="A48" s="55" t="s">
        <v>42</v>
      </c>
      <c r="B48" s="25"/>
      <c r="C48" s="25"/>
      <c r="D48" s="26"/>
      <c r="E48" s="25"/>
      <c r="F48" s="25"/>
      <c r="G48" s="26"/>
      <c r="H48" s="26"/>
      <c r="I48" s="52"/>
      <c r="J48" s="25"/>
      <c r="K48" s="25"/>
      <c r="L48" s="25"/>
      <c r="M48" s="26"/>
      <c r="N48" s="56"/>
      <c r="O48" s="57"/>
    </row>
    <row r="49" spans="1:15" ht="14.25" x14ac:dyDescent="0.2">
      <c r="A49" s="51" t="s">
        <v>43</v>
      </c>
      <c r="B49" s="25">
        <f>[1]Jun18!D50</f>
        <v>9</v>
      </c>
      <c r="C49" s="25">
        <f>[1]Jun18!E50</f>
        <v>9</v>
      </c>
      <c r="D49" s="26">
        <f>[1]Jun18!F50</f>
        <v>4738000</v>
      </c>
      <c r="E49" s="25"/>
      <c r="F49" s="25">
        <f>[1]Jun18!H50</f>
        <v>9</v>
      </c>
      <c r="G49" s="26">
        <f>[1]Jun18!I50</f>
        <v>4738000</v>
      </c>
      <c r="H49" s="26">
        <f>[1]Jun18!J50</f>
        <v>526444.4444444445</v>
      </c>
      <c r="I49" s="52">
        <f>[1]Jun18!K50</f>
        <v>1</v>
      </c>
      <c r="J49" s="25"/>
      <c r="K49" s="25">
        <f>[1]Jun18!M50</f>
        <v>0</v>
      </c>
      <c r="L49" s="25">
        <f>[1]Jun18!N50</f>
        <v>0</v>
      </c>
      <c r="M49" s="26">
        <f>[1]Jun18!O50</f>
        <v>0</v>
      </c>
      <c r="N49" s="26">
        <f>[1]Jun18!P50</f>
        <v>0</v>
      </c>
      <c r="O49" s="28">
        <f>[1]Jun18!Q50</f>
        <v>0</v>
      </c>
    </row>
    <row r="50" spans="1:15" ht="14.25" x14ac:dyDescent="0.2">
      <c r="A50" s="51" t="s">
        <v>44</v>
      </c>
      <c r="B50" s="25">
        <f>[1]Jun18!D51</f>
        <v>34</v>
      </c>
      <c r="C50" s="25">
        <f>[1]Jun18!E51</f>
        <v>34</v>
      </c>
      <c r="D50" s="26">
        <f>[1]Jun18!F51</f>
        <v>8593940</v>
      </c>
      <c r="E50" s="25"/>
      <c r="F50" s="25">
        <f>[1]Jun18!H51</f>
        <v>34</v>
      </c>
      <c r="G50" s="26">
        <f>[1]Jun18!I51</f>
        <v>8593940</v>
      </c>
      <c r="H50" s="26">
        <f>[1]Jun18!J51</f>
        <v>252762.9411764706</v>
      </c>
      <c r="I50" s="52">
        <f>[1]Jun18!K51</f>
        <v>7</v>
      </c>
      <c r="J50" s="25"/>
      <c r="K50" s="25">
        <f>[1]Jun18!M51</f>
        <v>0</v>
      </c>
      <c r="L50" s="25">
        <f>[1]Jun18!N51</f>
        <v>0</v>
      </c>
      <c r="M50" s="26">
        <f>[1]Jun18!O51</f>
        <v>0</v>
      </c>
      <c r="N50" s="26">
        <f>[1]Jun18!P51</f>
        <v>0</v>
      </c>
      <c r="O50" s="28">
        <f>[1]Jun18!Q51</f>
        <v>0</v>
      </c>
    </row>
    <row r="51" spans="1:15" ht="14.25" x14ac:dyDescent="0.2">
      <c r="A51" s="51"/>
      <c r="B51" s="25"/>
      <c r="C51" s="25"/>
      <c r="D51" s="26"/>
      <c r="E51" s="25"/>
      <c r="F51" s="25"/>
      <c r="G51" s="26"/>
      <c r="H51" s="26"/>
      <c r="I51" s="52"/>
      <c r="J51" s="25"/>
      <c r="K51" s="25"/>
      <c r="L51" s="25"/>
      <c r="M51" s="26"/>
      <c r="N51" s="26"/>
      <c r="O51" s="28"/>
    </row>
    <row r="52" spans="1:15" ht="14.25" x14ac:dyDescent="0.2">
      <c r="A52" s="45" t="s">
        <v>45</v>
      </c>
      <c r="B52" s="25"/>
      <c r="C52" s="25"/>
      <c r="D52" s="26"/>
      <c r="E52" s="25"/>
      <c r="F52" s="25"/>
      <c r="G52" s="26"/>
      <c r="H52" s="26"/>
      <c r="I52" s="52"/>
      <c r="J52" s="25"/>
      <c r="K52" s="25"/>
      <c r="L52" s="25"/>
      <c r="M52" s="26"/>
      <c r="N52" s="54"/>
      <c r="O52" s="28"/>
    </row>
    <row r="53" spans="1:15" ht="14.25" x14ac:dyDescent="0.2">
      <c r="A53" s="51" t="s">
        <v>46</v>
      </c>
      <c r="B53" s="25"/>
      <c r="C53" s="25"/>
      <c r="D53" s="26"/>
      <c r="E53" s="25"/>
      <c r="F53" s="25"/>
      <c r="G53" s="26"/>
      <c r="H53" s="26"/>
      <c r="I53" s="52"/>
      <c r="J53" s="25"/>
      <c r="K53" s="25"/>
      <c r="L53" s="25"/>
      <c r="M53" s="26"/>
      <c r="N53" s="26"/>
      <c r="O53" s="28"/>
    </row>
    <row r="54" spans="1:15" ht="14.25" x14ac:dyDescent="0.2">
      <c r="A54" s="55" t="s">
        <v>47</v>
      </c>
      <c r="B54" s="25"/>
      <c r="C54" s="25"/>
      <c r="D54" s="26"/>
      <c r="E54" s="25"/>
      <c r="F54" s="25"/>
      <c r="G54" s="26"/>
      <c r="H54" s="26"/>
      <c r="I54" s="52"/>
      <c r="J54" s="25"/>
      <c r="K54" s="25"/>
      <c r="L54" s="25"/>
      <c r="M54" s="26"/>
      <c r="N54" s="56"/>
      <c r="O54" s="57"/>
    </row>
    <row r="55" spans="1:15" ht="14.25" x14ac:dyDescent="0.2">
      <c r="A55" s="55" t="s">
        <v>48</v>
      </c>
      <c r="B55" s="25"/>
      <c r="C55" s="25"/>
      <c r="D55" s="26"/>
      <c r="E55" s="25"/>
      <c r="F55" s="25"/>
      <c r="G55" s="26"/>
      <c r="H55" s="26"/>
      <c r="I55" s="52"/>
      <c r="J55" s="25"/>
      <c r="K55" s="25"/>
      <c r="L55" s="25"/>
      <c r="M55" s="26"/>
      <c r="N55" s="56"/>
      <c r="O55" s="57"/>
    </row>
    <row r="56" spans="1:15" ht="14.25" x14ac:dyDescent="0.2">
      <c r="A56" s="51" t="s">
        <v>49</v>
      </c>
      <c r="B56" s="25">
        <f>[1]Jun18!D57</f>
        <v>17</v>
      </c>
      <c r="C56" s="25">
        <f>[1]Jun18!E57</f>
        <v>17</v>
      </c>
      <c r="D56" s="26">
        <f>[1]Jun18!F57</f>
        <v>3685003</v>
      </c>
      <c r="E56" s="25"/>
      <c r="F56" s="25">
        <f>[1]Jun18!H57</f>
        <v>17</v>
      </c>
      <c r="G56" s="26">
        <f>[1]Jun18!I57</f>
        <v>3685003</v>
      </c>
      <c r="H56" s="26">
        <f>[1]Jun18!J57</f>
        <v>216764.88235294117</v>
      </c>
      <c r="I56" s="52">
        <f>[1]Jun18!K57</f>
        <v>11</v>
      </c>
      <c r="J56" s="25"/>
      <c r="K56" s="25">
        <f>[1]Jun18!M57</f>
        <v>0</v>
      </c>
      <c r="L56" s="25">
        <f>[1]Jun18!N57</f>
        <v>0</v>
      </c>
      <c r="M56" s="26">
        <f>[1]Jun18!O57</f>
        <v>0</v>
      </c>
      <c r="N56" s="26">
        <f>[1]Jun18!P57</f>
        <v>0</v>
      </c>
      <c r="O56" s="28">
        <f>[1]Jun18!Q57</f>
        <v>0</v>
      </c>
    </row>
    <row r="57" spans="1:15" ht="14.25" x14ac:dyDescent="0.2">
      <c r="A57" s="51" t="s">
        <v>50</v>
      </c>
      <c r="B57" s="25"/>
      <c r="C57" s="25"/>
      <c r="D57" s="26"/>
      <c r="E57" s="25"/>
      <c r="F57" s="25"/>
      <c r="G57" s="26"/>
      <c r="H57" s="26"/>
      <c r="I57" s="52"/>
      <c r="J57" s="25"/>
      <c r="K57" s="25"/>
      <c r="L57" s="25"/>
      <c r="M57" s="26"/>
      <c r="N57" s="26"/>
      <c r="O57" s="28"/>
    </row>
    <row r="58" spans="1:15" ht="14.25" x14ac:dyDescent="0.2">
      <c r="A58" s="55" t="s">
        <v>51</v>
      </c>
      <c r="B58" s="25">
        <f>[1]Jun18!D59</f>
        <v>0</v>
      </c>
      <c r="C58" s="25">
        <f>[1]Jun18!E59</f>
        <v>0</v>
      </c>
      <c r="D58" s="26">
        <f>[1]Jun18!F59</f>
        <v>0</v>
      </c>
      <c r="E58" s="25"/>
      <c r="F58" s="25">
        <f>[1]Jun18!H59</f>
        <v>0</v>
      </c>
      <c r="G58" s="26">
        <f>[1]Jun18!I59</f>
        <v>0</v>
      </c>
      <c r="H58" s="26">
        <f>[1]Jun18!J59</f>
        <v>0</v>
      </c>
      <c r="I58" s="52"/>
      <c r="J58" s="25"/>
      <c r="K58" s="25">
        <f>[1]Jun18!M59</f>
        <v>0</v>
      </c>
      <c r="L58" s="25">
        <f>[1]Jun18!N59</f>
        <v>0</v>
      </c>
      <c r="M58" s="26">
        <f>[1]Jun18!O59</f>
        <v>0</v>
      </c>
      <c r="N58" s="26">
        <f>[1]Jun18!P59</f>
        <v>0</v>
      </c>
      <c r="O58" s="28">
        <f>[1]Jun18!Q59</f>
        <v>0</v>
      </c>
    </row>
    <row r="59" spans="1:15" ht="14.25" x14ac:dyDescent="0.2">
      <c r="A59" s="55" t="s">
        <v>52</v>
      </c>
      <c r="B59" s="25"/>
      <c r="C59" s="25"/>
      <c r="D59" s="26"/>
      <c r="E59" s="25"/>
      <c r="F59" s="25"/>
      <c r="G59" s="26"/>
      <c r="H59" s="26"/>
      <c r="I59" s="52"/>
      <c r="J59" s="25"/>
      <c r="K59" s="25"/>
      <c r="L59" s="25"/>
      <c r="M59" s="26"/>
      <c r="N59" s="26"/>
      <c r="O59" s="28"/>
    </row>
    <row r="60" spans="1:15" ht="14.25" x14ac:dyDescent="0.2">
      <c r="A60" s="51" t="s">
        <v>53</v>
      </c>
      <c r="B60" s="25">
        <f>[1]Jun18!D61</f>
        <v>21</v>
      </c>
      <c r="C60" s="25">
        <f>[1]Jun18!E61</f>
        <v>21</v>
      </c>
      <c r="D60" s="26">
        <f>[1]Jun18!F61</f>
        <v>4120000</v>
      </c>
      <c r="E60" s="25"/>
      <c r="F60" s="25">
        <f>[1]Jun18!H61</f>
        <v>21</v>
      </c>
      <c r="G60" s="26">
        <f>[1]Jun18!I61</f>
        <v>4120000</v>
      </c>
      <c r="H60" s="26">
        <f>[1]Jun18!J61</f>
        <v>196190.47619047618</v>
      </c>
      <c r="I60" s="52">
        <f>[1]Jun18!K61</f>
        <v>14</v>
      </c>
      <c r="J60" s="25"/>
      <c r="K60" s="25">
        <f>[1]Jun18!M61</f>
        <v>0</v>
      </c>
      <c r="L60" s="25">
        <f>[1]Jun18!N61</f>
        <v>0</v>
      </c>
      <c r="M60" s="26">
        <f>[1]Jun18!O61</f>
        <v>0</v>
      </c>
      <c r="N60" s="26">
        <f>[1]Jun18!P61</f>
        <v>0</v>
      </c>
      <c r="O60" s="28">
        <f>[1]Jun18!Q61</f>
        <v>0</v>
      </c>
    </row>
    <row r="61" spans="1:15" ht="14.25" x14ac:dyDescent="0.2">
      <c r="A61" s="51" t="s">
        <v>54</v>
      </c>
      <c r="B61" s="25"/>
      <c r="C61" s="25"/>
      <c r="D61" s="26"/>
      <c r="E61" s="25"/>
      <c r="F61" s="25"/>
      <c r="G61" s="26"/>
      <c r="H61" s="26"/>
      <c r="I61" s="52"/>
      <c r="J61" s="25"/>
      <c r="K61" s="25"/>
      <c r="L61" s="25"/>
      <c r="M61" s="26"/>
      <c r="N61" s="26"/>
      <c r="O61" s="28"/>
    </row>
    <row r="62" spans="1:15" ht="14.25" x14ac:dyDescent="0.2">
      <c r="A62" s="55" t="s">
        <v>55</v>
      </c>
      <c r="B62" s="25">
        <f>[1]Jun18!D63</f>
        <v>4</v>
      </c>
      <c r="C62" s="25">
        <f>[1]Jun18!E63</f>
        <v>4</v>
      </c>
      <c r="D62" s="26">
        <f>[1]Jun18!F63</f>
        <v>1259127</v>
      </c>
      <c r="E62" s="25"/>
      <c r="F62" s="25">
        <f>[1]Jun18!H63</f>
        <v>4</v>
      </c>
      <c r="G62" s="26">
        <f>[1]Jun18!I63</f>
        <v>1259127</v>
      </c>
      <c r="H62" s="26">
        <f>[1]Jun18!J63</f>
        <v>314781.75</v>
      </c>
      <c r="I62" s="52"/>
      <c r="J62" s="25"/>
      <c r="K62" s="25">
        <f>[1]Jun18!M63</f>
        <v>0</v>
      </c>
      <c r="L62" s="25">
        <f>[1]Jun18!N63</f>
        <v>0</v>
      </c>
      <c r="M62" s="26">
        <f>[1]Jun18!O63</f>
        <v>0</v>
      </c>
      <c r="N62" s="26">
        <f>[1]Jun18!P63</f>
        <v>0</v>
      </c>
      <c r="O62" s="28">
        <f>[1]Jun18!Q63</f>
        <v>0</v>
      </c>
    </row>
    <row r="63" spans="1:15" ht="14.25" x14ac:dyDescent="0.2">
      <c r="A63" s="51"/>
      <c r="B63" s="25"/>
      <c r="C63" s="25"/>
      <c r="D63" s="26"/>
      <c r="E63" s="25"/>
      <c r="F63" s="25"/>
      <c r="G63" s="26"/>
      <c r="H63" s="26"/>
      <c r="I63" s="52"/>
      <c r="J63" s="25"/>
      <c r="K63" s="25"/>
      <c r="L63" s="25"/>
      <c r="M63" s="26"/>
      <c r="N63" s="26"/>
      <c r="O63" s="28"/>
    </row>
    <row r="64" spans="1:15" ht="14.25" x14ac:dyDescent="0.2">
      <c r="A64" s="45" t="s">
        <v>56</v>
      </c>
      <c r="B64" s="25"/>
      <c r="C64" s="25"/>
      <c r="D64" s="26"/>
      <c r="E64" s="25"/>
      <c r="F64" s="25"/>
      <c r="G64" s="26"/>
      <c r="H64" s="26"/>
      <c r="I64" s="52"/>
      <c r="J64" s="25"/>
      <c r="K64" s="25"/>
      <c r="L64" s="25"/>
      <c r="M64" s="26"/>
      <c r="N64" s="26"/>
      <c r="O64" s="28"/>
    </row>
    <row r="65" spans="1:15" ht="14.25" x14ac:dyDescent="0.2">
      <c r="A65" s="51" t="s">
        <v>57</v>
      </c>
      <c r="B65" s="25"/>
      <c r="C65" s="25"/>
      <c r="D65" s="26"/>
      <c r="E65" s="25"/>
      <c r="F65" s="25"/>
      <c r="G65" s="26"/>
      <c r="H65" s="26"/>
      <c r="I65" s="52"/>
      <c r="J65" s="25"/>
      <c r="K65" s="25"/>
      <c r="L65" s="25"/>
      <c r="M65" s="26"/>
      <c r="N65" s="26"/>
      <c r="O65" s="28"/>
    </row>
    <row r="66" spans="1:15" ht="14.25" x14ac:dyDescent="0.2">
      <c r="A66" s="51" t="s">
        <v>58</v>
      </c>
      <c r="B66" s="25">
        <f>[1]Jun18!D67</f>
        <v>1</v>
      </c>
      <c r="C66" s="25">
        <f>[1]Jun18!E67</f>
        <v>1</v>
      </c>
      <c r="D66" s="26">
        <f>[1]Jun18!F67</f>
        <v>157695</v>
      </c>
      <c r="E66" s="25"/>
      <c r="F66" s="25">
        <f>[1]Jun18!H67</f>
        <v>1</v>
      </c>
      <c r="G66" s="26">
        <f>[1]Jun18!I67</f>
        <v>157695</v>
      </c>
      <c r="H66" s="26">
        <f>[1]Jun18!J67</f>
        <v>157695</v>
      </c>
      <c r="I66" s="52">
        <f>[1]Jun18!K67</f>
        <v>18</v>
      </c>
      <c r="J66" s="25"/>
      <c r="K66" s="25">
        <f>[1]Jun18!M67</f>
        <v>0</v>
      </c>
      <c r="L66" s="25">
        <f>[1]Jun18!N67</f>
        <v>0</v>
      </c>
      <c r="M66" s="26">
        <f>[1]Jun18!O67</f>
        <v>0</v>
      </c>
      <c r="N66" s="26">
        <f>[1]Jun18!P67</f>
        <v>0</v>
      </c>
      <c r="O66" s="28">
        <f>[1]Jun18!Q67</f>
        <v>0</v>
      </c>
    </row>
    <row r="67" spans="1:15" ht="14.25" x14ac:dyDescent="0.2">
      <c r="A67" s="51" t="s">
        <v>59</v>
      </c>
      <c r="B67" s="25">
        <f>[1]Jun18!D68</f>
        <v>16</v>
      </c>
      <c r="C67" s="25">
        <f>[1]Jun18!E68</f>
        <v>17</v>
      </c>
      <c r="D67" s="26">
        <f>[1]Jun18!F68</f>
        <v>4381570</v>
      </c>
      <c r="E67" s="25"/>
      <c r="F67" s="25">
        <f>[1]Jun18!H68</f>
        <v>15</v>
      </c>
      <c r="G67" s="26">
        <f>[1]Jun18!I68</f>
        <v>4026720</v>
      </c>
      <c r="H67" s="26">
        <f>[1]Jun18!J68</f>
        <v>268448</v>
      </c>
      <c r="I67" s="52">
        <f>[1]Jun18!K68</f>
        <v>6</v>
      </c>
      <c r="J67" s="25"/>
      <c r="K67" s="25">
        <f>[1]Jun18!M68</f>
        <v>0</v>
      </c>
      <c r="L67" s="25">
        <f>[1]Jun18!N68</f>
        <v>0</v>
      </c>
      <c r="M67" s="26">
        <f>[1]Jun18!O68</f>
        <v>0</v>
      </c>
      <c r="N67" s="26">
        <f>[1]Jun18!P68</f>
        <v>0</v>
      </c>
      <c r="O67" s="28">
        <f>[1]Jun18!Q68</f>
        <v>0</v>
      </c>
    </row>
    <row r="68" spans="1:15" ht="14.25" x14ac:dyDescent="0.2">
      <c r="A68" s="51" t="s">
        <v>60</v>
      </c>
      <c r="B68" s="25"/>
      <c r="C68" s="25"/>
      <c r="D68" s="26"/>
      <c r="E68" s="25"/>
      <c r="F68" s="25"/>
      <c r="G68" s="26"/>
      <c r="H68" s="26"/>
      <c r="I68" s="46"/>
      <c r="J68" s="25"/>
      <c r="K68" s="25"/>
      <c r="L68" s="25"/>
      <c r="M68" s="26"/>
      <c r="N68" s="26"/>
      <c r="O68" s="28"/>
    </row>
    <row r="69" spans="1:15" ht="14.25" x14ac:dyDescent="0.2">
      <c r="A69" s="55" t="s">
        <v>61</v>
      </c>
      <c r="B69" s="25">
        <f>[1]Jun18!D70</f>
        <v>2</v>
      </c>
      <c r="C69" s="25">
        <f>[1]Jun18!E70</f>
        <v>2</v>
      </c>
      <c r="D69" s="26">
        <f>[1]Jun18!F70</f>
        <v>406272</v>
      </c>
      <c r="E69" s="25"/>
      <c r="F69" s="25">
        <f>[1]Jun18!H70</f>
        <v>2</v>
      </c>
      <c r="G69" s="26">
        <f>[1]Jun18!I70</f>
        <v>406272</v>
      </c>
      <c r="H69" s="26">
        <f>[1]Jun18!J70</f>
        <v>203136</v>
      </c>
      <c r="I69" s="25"/>
      <c r="J69" s="25"/>
      <c r="K69" s="25">
        <f>[1]Jun18!M70</f>
        <v>0</v>
      </c>
      <c r="L69" s="25">
        <f>[1]Jun18!N70</f>
        <v>0</v>
      </c>
      <c r="M69" s="26">
        <f>[1]Jun18!O70</f>
        <v>0</v>
      </c>
      <c r="N69" s="26">
        <f>[1]Jun18!P70</f>
        <v>0</v>
      </c>
      <c r="O69" s="28">
        <f>[1]Jun18!Q70</f>
        <v>0</v>
      </c>
    </row>
    <row r="70" spans="1:15" ht="15" thickBot="1" x14ac:dyDescent="0.25">
      <c r="A70" s="58"/>
      <c r="B70" s="59"/>
      <c r="C70" s="59"/>
      <c r="D70" s="60"/>
      <c r="E70" s="59"/>
      <c r="F70" s="59"/>
      <c r="G70" s="60"/>
      <c r="H70" s="60"/>
      <c r="I70" s="61"/>
      <c r="J70" s="59"/>
      <c r="K70" s="59"/>
      <c r="L70" s="59"/>
      <c r="M70" s="60"/>
      <c r="N70" s="60"/>
      <c r="O70" s="62"/>
    </row>
    <row r="71" spans="1:15" ht="15" thickTop="1" x14ac:dyDescent="0.2">
      <c r="A71" s="4"/>
      <c r="B71" s="4"/>
      <c r="C71" s="4"/>
      <c r="D71" s="6"/>
      <c r="E71" s="4"/>
      <c r="F71" s="4"/>
      <c r="G71" s="6"/>
      <c r="H71" s="6"/>
      <c r="I71" s="7"/>
      <c r="J71" s="4"/>
      <c r="K71" s="4"/>
      <c r="L71" s="4"/>
      <c r="M71" s="6"/>
      <c r="N71" s="6"/>
      <c r="O71" s="6"/>
    </row>
    <row r="72" spans="1:15" ht="14.25" x14ac:dyDescent="0.2">
      <c r="A72" s="63" t="s">
        <v>62</v>
      </c>
      <c r="B72" s="5"/>
      <c r="C72" s="5"/>
      <c r="D72" s="6"/>
      <c r="E72" s="5"/>
      <c r="F72" s="5"/>
      <c r="G72" s="6"/>
      <c r="H72" s="6"/>
      <c r="I72" s="7"/>
      <c r="J72" s="5"/>
      <c r="K72" s="5"/>
      <c r="L72" s="5"/>
      <c r="M72" s="6"/>
      <c r="N72" s="6"/>
      <c r="O72" s="6"/>
    </row>
    <row r="73" spans="1:15" ht="14.25" x14ac:dyDescent="0.2">
      <c r="A73" s="63" t="s">
        <v>63</v>
      </c>
      <c r="B73" s="5"/>
      <c r="C73" s="5"/>
      <c r="D73" s="6"/>
      <c r="E73" s="5"/>
      <c r="F73" s="5"/>
      <c r="G73" s="6"/>
      <c r="H73" s="6"/>
      <c r="I73" s="7"/>
      <c r="J73" s="5"/>
      <c r="K73" s="5"/>
      <c r="L73" s="5"/>
      <c r="M73" s="6"/>
      <c r="N73" s="6"/>
      <c r="O73" s="6"/>
    </row>
    <row r="74" spans="1:15" ht="14.25" x14ac:dyDescent="0.2">
      <c r="A74" s="64" t="s">
        <v>64</v>
      </c>
      <c r="B74" s="5"/>
      <c r="C74" s="5"/>
      <c r="D74" s="6"/>
      <c r="E74" s="5"/>
      <c r="F74" s="5"/>
      <c r="G74" s="6"/>
      <c r="H74" s="6"/>
      <c r="I74" s="7"/>
      <c r="J74" s="5"/>
      <c r="K74" s="5"/>
      <c r="L74" s="5"/>
      <c r="M74" s="6"/>
      <c r="N74" s="6"/>
      <c r="O74" s="6"/>
    </row>
    <row r="75" spans="1:15" ht="14.25" x14ac:dyDescent="0.2">
      <c r="A75" s="64" t="s">
        <v>65</v>
      </c>
      <c r="B75" s="5"/>
      <c r="C75" s="5"/>
      <c r="D75" s="6"/>
      <c r="E75" s="5"/>
      <c r="F75" s="5"/>
      <c r="G75" s="6"/>
      <c r="H75" s="6"/>
      <c r="I75" s="7"/>
      <c r="J75" s="5"/>
      <c r="K75" s="5"/>
      <c r="L75" s="5"/>
      <c r="M75" s="6"/>
      <c r="N75" s="6"/>
      <c r="O75" s="6"/>
    </row>
    <row r="76" spans="1:15" ht="14.25" x14ac:dyDescent="0.2">
      <c r="A76" s="64" t="s">
        <v>66</v>
      </c>
      <c r="B76" s="5"/>
      <c r="C76" s="5"/>
      <c r="D76" s="6"/>
      <c r="E76" s="5"/>
      <c r="F76" s="5"/>
      <c r="G76" s="6"/>
      <c r="H76" s="6"/>
      <c r="I76" s="7"/>
      <c r="J76" s="5"/>
      <c r="K76" s="5"/>
      <c r="L76" s="5"/>
      <c r="M76" s="6"/>
      <c r="N76" s="6"/>
      <c r="O76" s="6"/>
    </row>
    <row r="77" spans="1:15" ht="14.25" x14ac:dyDescent="0.2">
      <c r="A77" s="64" t="s">
        <v>67</v>
      </c>
      <c r="B77" s="5"/>
      <c r="C77" s="5"/>
      <c r="D77" s="6"/>
      <c r="E77" s="5"/>
      <c r="F77" s="5"/>
      <c r="G77" s="6"/>
      <c r="H77" s="6"/>
      <c r="I77" s="7"/>
      <c r="J77" s="5"/>
      <c r="K77" s="5"/>
      <c r="L77" s="5"/>
      <c r="M77" s="6"/>
      <c r="N77" s="6"/>
      <c r="O77" s="6"/>
    </row>
    <row r="78" spans="1:15" ht="14.25" x14ac:dyDescent="0.2">
      <c r="A78" s="64" t="s">
        <v>68</v>
      </c>
      <c r="B78" s="5"/>
      <c r="C78" s="5"/>
      <c r="D78" s="6"/>
      <c r="E78" s="5"/>
      <c r="F78" s="5"/>
      <c r="G78" s="6"/>
      <c r="H78" s="6"/>
      <c r="I78" s="7"/>
      <c r="J78" s="5"/>
      <c r="K78" s="5"/>
      <c r="L78" s="5"/>
      <c r="M78" s="6"/>
      <c r="N78" s="6"/>
      <c r="O78" s="6"/>
    </row>
    <row r="79" spans="1:15" ht="14.25" x14ac:dyDescent="0.2">
      <c r="A79" s="64" t="s">
        <v>69</v>
      </c>
      <c r="B79" s="5"/>
      <c r="C79" s="5"/>
      <c r="D79" s="6"/>
      <c r="E79" s="5"/>
      <c r="F79" s="5"/>
      <c r="G79" s="6"/>
      <c r="H79" s="6"/>
      <c r="I79" s="7"/>
      <c r="J79" s="5"/>
      <c r="K79" s="5"/>
      <c r="L79" s="5"/>
      <c r="M79" s="6"/>
      <c r="N79" s="6"/>
      <c r="O79" s="6"/>
    </row>
    <row r="80" spans="1:15" ht="14.25" x14ac:dyDescent="0.2">
      <c r="A80" s="4" t="s">
        <v>70</v>
      </c>
      <c r="B80" s="5"/>
      <c r="C80" s="5"/>
      <c r="D80" s="6"/>
      <c r="E80" s="5"/>
      <c r="F80" s="5"/>
      <c r="G80" s="6"/>
      <c r="H80" s="6"/>
      <c r="I80" s="7"/>
      <c r="J80" s="5"/>
      <c r="K80" s="5"/>
      <c r="L80" s="5"/>
      <c r="M80" s="6"/>
      <c r="N80" s="6"/>
      <c r="O80" s="6"/>
    </row>
    <row r="81" spans="1:15" ht="14.25" x14ac:dyDescent="0.2">
      <c r="A81" s="4" t="s">
        <v>71</v>
      </c>
      <c r="B81" s="2"/>
      <c r="C81" s="2"/>
      <c r="D81" s="3"/>
      <c r="E81" s="4"/>
      <c r="F81" s="5"/>
      <c r="G81" s="6"/>
      <c r="H81" s="6"/>
      <c r="I81" s="7"/>
      <c r="J81" s="4"/>
      <c r="K81" s="4"/>
      <c r="L81" s="5"/>
      <c r="M81" s="6"/>
      <c r="N81" s="6"/>
      <c r="O81" s="6"/>
    </row>
    <row r="82" spans="1:15" ht="14.25" x14ac:dyDescent="0.2">
      <c r="A82" s="4" t="s">
        <v>72</v>
      </c>
      <c r="B82" s="2"/>
      <c r="C82" s="2"/>
      <c r="D82" s="3"/>
      <c r="E82" s="4"/>
      <c r="F82" s="5"/>
      <c r="G82" s="6"/>
      <c r="H82" s="6"/>
      <c r="I82" s="7"/>
      <c r="J82" s="4"/>
      <c r="K82" s="4"/>
      <c r="L82" s="5"/>
      <c r="M82" s="6"/>
      <c r="N82" s="6"/>
      <c r="O82" s="6"/>
    </row>
  </sheetData>
  <pageMargins left="0.75" right="0.75" top="1" bottom="1" header="0.5" footer="0.5"/>
  <pageSetup scale="4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A2410B-D2F6-457D-AE83-F62F0CA2719D}"/>
</file>

<file path=customXml/itemProps2.xml><?xml version="1.0" encoding="utf-8"?>
<ds:datastoreItem xmlns:ds="http://schemas.openxmlformats.org/officeDocument/2006/customXml" ds:itemID="{0405C6D8-1B01-4D4C-84F9-EC906A72E579}"/>
</file>

<file path=customXml/itemProps3.xml><?xml version="1.0" encoding="utf-8"?>
<ds:datastoreItem xmlns:ds="http://schemas.openxmlformats.org/officeDocument/2006/customXml" ds:itemID="{DEDBF683-15A4-4017-8968-C71E1111B8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1A1</vt:lpstr>
      <vt:lpstr>'1A1'!Print_Area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Krishna Akundi</dc:creator>
  <cp:lastModifiedBy>Krishna Akundi</cp:lastModifiedBy>
  <dcterms:created xsi:type="dcterms:W3CDTF">2018-08-10T18:08:38Z</dcterms:created>
  <dcterms:modified xsi:type="dcterms:W3CDTF">2018-08-10T18:09:42Z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