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K:\Planning Data Analysis\Data Center\Internal\Annual-Report\Monthly\June\"/>
    </mc:Choice>
  </mc:AlternateContent>
  <xr:revisionPtr revIDLastSave="0" documentId="8_{361DF4AA-D648-484A-8E59-E6942A96CA52}" xr6:coauthVersionLast="31" xr6:coauthVersionMax="31" xr10:uidLastSave="{00000000-0000-0000-0000-000000000000}"/>
  <bookViews>
    <workbookView xWindow="0" yWindow="0" windowWidth="28800" windowHeight="11025" xr2:uid="{BD97081A-5CC3-4B97-9BBF-FC58B0464E2E}"/>
  </bookViews>
  <sheets>
    <sheet name="1B2" sheetId="1" r:id="rId1"/>
  </sheets>
  <externalReferences>
    <externalReference r:id="rId2"/>
  </externalReferences>
  <definedNames>
    <definedName name="_xlnm.Print_Area" localSheetId="0">'1B2'!$A$1:$O$82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9" i="1" l="1"/>
  <c r="L69" i="1"/>
  <c r="K69" i="1"/>
  <c r="H69" i="1"/>
  <c r="G69" i="1"/>
  <c r="F69" i="1"/>
  <c r="D69" i="1"/>
  <c r="C69" i="1"/>
  <c r="B69" i="1"/>
  <c r="M67" i="1"/>
  <c r="L67" i="1"/>
  <c r="K67" i="1"/>
  <c r="I67" i="1"/>
  <c r="H67" i="1"/>
  <c r="G67" i="1"/>
  <c r="F67" i="1"/>
  <c r="D67" i="1"/>
  <c r="C67" i="1"/>
  <c r="B67" i="1"/>
  <c r="M66" i="1"/>
  <c r="L66" i="1"/>
  <c r="K66" i="1"/>
  <c r="I66" i="1"/>
  <c r="H66" i="1"/>
  <c r="G66" i="1"/>
  <c r="F66" i="1"/>
  <c r="D66" i="1"/>
  <c r="C66" i="1"/>
  <c r="B66" i="1"/>
  <c r="M62" i="1"/>
  <c r="L62" i="1"/>
  <c r="K62" i="1"/>
  <c r="H62" i="1"/>
  <c r="G62" i="1"/>
  <c r="F62" i="1"/>
  <c r="D62" i="1"/>
  <c r="C62" i="1"/>
  <c r="B62" i="1"/>
  <c r="M60" i="1"/>
  <c r="L60" i="1"/>
  <c r="K60" i="1"/>
  <c r="I60" i="1"/>
  <c r="H60" i="1"/>
  <c r="G60" i="1"/>
  <c r="F60" i="1"/>
  <c r="D60" i="1"/>
  <c r="C60" i="1"/>
  <c r="B60" i="1"/>
  <c r="M58" i="1"/>
  <c r="L58" i="1"/>
  <c r="K58" i="1"/>
  <c r="H58" i="1"/>
  <c r="G58" i="1"/>
  <c r="F58" i="1"/>
  <c r="D58" i="1"/>
  <c r="C58" i="1"/>
  <c r="B58" i="1"/>
  <c r="M56" i="1"/>
  <c r="L56" i="1"/>
  <c r="K56" i="1"/>
  <c r="I56" i="1"/>
  <c r="H56" i="1"/>
  <c r="G56" i="1"/>
  <c r="F56" i="1"/>
  <c r="D56" i="1"/>
  <c r="C56" i="1"/>
  <c r="B56" i="1"/>
  <c r="M50" i="1"/>
  <c r="L50" i="1"/>
  <c r="K50" i="1"/>
  <c r="I50" i="1"/>
  <c r="H50" i="1"/>
  <c r="G50" i="1"/>
  <c r="F50" i="1"/>
  <c r="D50" i="1"/>
  <c r="C50" i="1"/>
  <c r="B50" i="1"/>
  <c r="M49" i="1"/>
  <c r="L49" i="1"/>
  <c r="K49" i="1"/>
  <c r="I49" i="1"/>
  <c r="H49" i="1"/>
  <c r="G49" i="1"/>
  <c r="F49" i="1"/>
  <c r="D49" i="1"/>
  <c r="C49" i="1"/>
  <c r="B49" i="1"/>
  <c r="M43" i="1"/>
  <c r="L43" i="1"/>
  <c r="K43" i="1"/>
  <c r="I43" i="1"/>
  <c r="H43" i="1"/>
  <c r="G43" i="1"/>
  <c r="F43" i="1"/>
  <c r="D43" i="1"/>
  <c r="C43" i="1"/>
  <c r="C40" i="1" s="1"/>
  <c r="B43" i="1"/>
  <c r="M42" i="1"/>
  <c r="L42" i="1"/>
  <c r="K42" i="1"/>
  <c r="I42" i="1"/>
  <c r="H42" i="1"/>
  <c r="G42" i="1"/>
  <c r="F42" i="1"/>
  <c r="D42" i="1"/>
  <c r="C42" i="1"/>
  <c r="B42" i="1"/>
  <c r="M41" i="1"/>
  <c r="L41" i="1"/>
  <c r="K41" i="1"/>
  <c r="I41" i="1"/>
  <c r="H41" i="1"/>
  <c r="G41" i="1"/>
  <c r="F41" i="1"/>
  <c r="D41" i="1"/>
  <c r="C41" i="1"/>
  <c r="B41" i="1"/>
  <c r="H40" i="1"/>
  <c r="G40" i="1"/>
  <c r="F40" i="1"/>
  <c r="D40" i="1"/>
  <c r="B40" i="1"/>
  <c r="O38" i="1"/>
  <c r="N38" i="1"/>
  <c r="M38" i="1"/>
  <c r="L38" i="1"/>
  <c r="K38" i="1"/>
  <c r="I38" i="1"/>
  <c r="H38" i="1"/>
  <c r="G38" i="1"/>
  <c r="F38" i="1"/>
  <c r="D38" i="1"/>
  <c r="C38" i="1"/>
  <c r="B38" i="1"/>
  <c r="O37" i="1"/>
  <c r="N37" i="1"/>
  <c r="M37" i="1"/>
  <c r="L37" i="1"/>
  <c r="K37" i="1"/>
  <c r="I37" i="1"/>
  <c r="H37" i="1"/>
  <c r="G37" i="1"/>
  <c r="F37" i="1"/>
  <c r="F35" i="1" s="1"/>
  <c r="D37" i="1"/>
  <c r="C37" i="1"/>
  <c r="B37" i="1"/>
  <c r="O36" i="1"/>
  <c r="N36" i="1"/>
  <c r="M36" i="1"/>
  <c r="L36" i="1"/>
  <c r="K36" i="1"/>
  <c r="K35" i="1" s="1"/>
  <c r="I36" i="1"/>
  <c r="H36" i="1"/>
  <c r="G36" i="1"/>
  <c r="F36" i="1"/>
  <c r="D36" i="1"/>
  <c r="C36" i="1"/>
  <c r="B36" i="1"/>
  <c r="O35" i="1"/>
  <c r="N35" i="1"/>
  <c r="M35" i="1"/>
  <c r="L35" i="1"/>
  <c r="H35" i="1"/>
  <c r="G35" i="1"/>
  <c r="D35" i="1"/>
  <c r="C35" i="1"/>
  <c r="B35" i="1"/>
  <c r="O33" i="1"/>
  <c r="N33" i="1"/>
  <c r="M33" i="1"/>
  <c r="L33" i="1"/>
  <c r="K33" i="1"/>
  <c r="I33" i="1"/>
  <c r="H33" i="1"/>
  <c r="G33" i="1"/>
  <c r="F33" i="1"/>
  <c r="D33" i="1"/>
  <c r="C33" i="1"/>
  <c r="B33" i="1"/>
  <c r="O32" i="1"/>
  <c r="N32" i="1"/>
  <c r="M32" i="1"/>
  <c r="L32" i="1"/>
  <c r="K32" i="1"/>
  <c r="I32" i="1"/>
  <c r="H32" i="1"/>
  <c r="G32" i="1"/>
  <c r="F32" i="1"/>
  <c r="D32" i="1"/>
  <c r="D27" i="1" s="1"/>
  <c r="C32" i="1"/>
  <c r="B32" i="1"/>
  <c r="O31" i="1"/>
  <c r="N31" i="1"/>
  <c r="M31" i="1"/>
  <c r="L31" i="1"/>
  <c r="K31" i="1"/>
  <c r="I31" i="1"/>
  <c r="H31" i="1"/>
  <c r="G31" i="1"/>
  <c r="F31" i="1"/>
  <c r="D31" i="1"/>
  <c r="C31" i="1"/>
  <c r="B31" i="1"/>
  <c r="M30" i="1"/>
  <c r="L30" i="1"/>
  <c r="K30" i="1"/>
  <c r="I30" i="1"/>
  <c r="H30" i="1"/>
  <c r="G30" i="1"/>
  <c r="F30" i="1"/>
  <c r="D30" i="1"/>
  <c r="C30" i="1"/>
  <c r="B30" i="1"/>
  <c r="O29" i="1"/>
  <c r="N29" i="1"/>
  <c r="M29" i="1"/>
  <c r="L29" i="1"/>
  <c r="K29" i="1"/>
  <c r="I29" i="1"/>
  <c r="H29" i="1"/>
  <c r="G29" i="1"/>
  <c r="G27" i="1" s="1"/>
  <c r="F29" i="1"/>
  <c r="D29" i="1"/>
  <c r="C29" i="1"/>
  <c r="B29" i="1"/>
  <c r="O28" i="1"/>
  <c r="N28" i="1"/>
  <c r="M28" i="1"/>
  <c r="L28" i="1"/>
  <c r="L27" i="1" s="1"/>
  <c r="K28" i="1"/>
  <c r="I28" i="1"/>
  <c r="H28" i="1"/>
  <c r="G28" i="1"/>
  <c r="F28" i="1"/>
  <c r="D28" i="1"/>
  <c r="C28" i="1"/>
  <c r="B28" i="1"/>
  <c r="B27" i="1" s="1"/>
  <c r="O27" i="1"/>
  <c r="N27" i="1"/>
  <c r="M27" i="1"/>
  <c r="K27" i="1"/>
  <c r="H27" i="1"/>
  <c r="F27" i="1"/>
  <c r="C27" i="1"/>
  <c r="M24" i="1"/>
  <c r="L24" i="1"/>
  <c r="K24" i="1"/>
  <c r="H24" i="1"/>
  <c r="G24" i="1"/>
  <c r="F24" i="1"/>
  <c r="D24" i="1"/>
  <c r="C24" i="1"/>
  <c r="B24" i="1"/>
  <c r="O23" i="1"/>
  <c r="N23" i="1"/>
  <c r="M23" i="1"/>
  <c r="L23" i="1"/>
  <c r="K23" i="1"/>
  <c r="H23" i="1"/>
  <c r="G23" i="1"/>
  <c r="F23" i="1"/>
  <c r="D23" i="1"/>
  <c r="C23" i="1"/>
  <c r="B23" i="1"/>
  <c r="O22" i="1"/>
  <c r="N22" i="1"/>
  <c r="M22" i="1"/>
  <c r="L22" i="1"/>
  <c r="K22" i="1"/>
  <c r="H22" i="1"/>
  <c r="G22" i="1"/>
  <c r="F22" i="1"/>
  <c r="D22" i="1"/>
  <c r="C22" i="1"/>
  <c r="B22" i="1"/>
  <c r="O21" i="1"/>
  <c r="N21" i="1"/>
  <c r="M21" i="1"/>
  <c r="L21" i="1"/>
  <c r="K21" i="1"/>
  <c r="H21" i="1"/>
  <c r="G21" i="1"/>
  <c r="F21" i="1"/>
  <c r="D21" i="1"/>
  <c r="C21" i="1"/>
  <c r="B21" i="1"/>
  <c r="O20" i="1"/>
  <c r="N20" i="1"/>
  <c r="M20" i="1"/>
  <c r="L20" i="1"/>
  <c r="K20" i="1"/>
  <c r="H20" i="1"/>
  <c r="G20" i="1"/>
  <c r="F20" i="1"/>
  <c r="D20" i="1"/>
  <c r="C20" i="1"/>
  <c r="B20" i="1"/>
  <c r="O19" i="1"/>
  <c r="N19" i="1"/>
  <c r="M19" i="1"/>
  <c r="L19" i="1"/>
  <c r="K19" i="1"/>
  <c r="H19" i="1"/>
  <c r="G19" i="1"/>
  <c r="F19" i="1"/>
  <c r="D19" i="1"/>
  <c r="C19" i="1"/>
  <c r="B19" i="1"/>
  <c r="O18" i="1"/>
  <c r="N18" i="1"/>
  <c r="M18" i="1"/>
  <c r="L18" i="1"/>
  <c r="K18" i="1"/>
  <c r="H18" i="1"/>
  <c r="G18" i="1"/>
  <c r="F18" i="1"/>
  <c r="D18" i="1"/>
  <c r="C18" i="1"/>
  <c r="B18" i="1"/>
  <c r="O16" i="1"/>
  <c r="N16" i="1"/>
  <c r="M16" i="1"/>
  <c r="L16" i="1"/>
  <c r="K16" i="1"/>
  <c r="H16" i="1"/>
  <c r="G16" i="1"/>
  <c r="F16" i="1"/>
  <c r="D16" i="1"/>
  <c r="C16" i="1"/>
  <c r="B16" i="1"/>
  <c r="O14" i="1"/>
  <c r="N14" i="1"/>
  <c r="M14" i="1"/>
  <c r="L14" i="1"/>
  <c r="K14" i="1"/>
  <c r="H14" i="1"/>
  <c r="G14" i="1"/>
  <c r="F14" i="1"/>
  <c r="D14" i="1"/>
  <c r="C14" i="1"/>
  <c r="B14" i="1"/>
  <c r="A2" i="1"/>
  <c r="A1" i="1"/>
</calcChain>
</file>

<file path=xl/sharedStrings.xml><?xml version="1.0" encoding="utf-8"?>
<sst xmlns="http://schemas.openxmlformats.org/spreadsheetml/2006/main" count="82" uniqueCount="73">
  <si>
    <t>NEW HOUSING UNITS AUTHORIZED FOR CONSTRUCTION BY BUILDING PERMITS</t>
  </si>
  <si>
    <t>ALL NEW CONSTRUCTION (1)</t>
  </si>
  <si>
    <t>SINGLE FAMILY HOUSING</t>
  </si>
  <si>
    <t>FIVE OR MORE FAMILY BUILDINGS</t>
  </si>
  <si>
    <t>VALUE</t>
  </si>
  <si>
    <t>PER</t>
  </si>
  <si>
    <t xml:space="preserve">AVERAGE VALUE </t>
  </si>
  <si>
    <t/>
  </si>
  <si>
    <t>AVERAGE</t>
  </si>
  <si>
    <t>UNIT</t>
  </si>
  <si>
    <t>JURISDICTION</t>
  </si>
  <si>
    <t>BUILDINGS</t>
  </si>
  <si>
    <t>UNITS</t>
  </si>
  <si>
    <t>RANK</t>
  </si>
  <si>
    <t xml:space="preserve">BUILDING </t>
  </si>
  <si>
    <t>STATE OF MARYLAND (2)</t>
  </si>
  <si>
    <t>STATE SUM OF MONTHLY REPORTING PIPs (3)</t>
  </si>
  <si>
    <t>SUBURBAN COUNTIES</t>
  </si>
  <si>
    <t xml:space="preserve">    INNER SUBURBAN COUNTIES (4)</t>
  </si>
  <si>
    <t xml:space="preserve">    OUTER SUBURBAN COUNTIES (5)</t>
  </si>
  <si>
    <t xml:space="preserve">    EXURBAN COUNTIES(6)</t>
  </si>
  <si>
    <t>STATE BALANCE</t>
  </si>
  <si>
    <t xml:space="preserve">     URBAN (7)</t>
  </si>
  <si>
    <t xml:space="preserve">     NON SUBURBAN (8)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</si>
  <si>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</si>
  <si>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</si>
  <si>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</si>
  <si>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</si>
  <si>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</si>
  <si>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</si>
  <si>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</si>
  <si>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</si>
  <si>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</si>
  <si>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</si>
  <si>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</si>
  <si>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</si>
  <si>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</si>
  <si>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</si>
  <si>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</si>
  <si>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WESTERN MARYLAND</t>
  </si>
  <si>
    <t xml:space="preserve">   ALLEGANY (pt) *</t>
  </si>
  <si>
    <t xml:space="preserve">     Frostburg*</t>
  </si>
  <si>
    <t xml:space="preserve">     Lonaconing town*</t>
  </si>
  <si>
    <t xml:space="preserve">   GARRETT</t>
  </si>
  <si>
    <t xml:space="preserve">   WASHINGTON</t>
  </si>
  <si>
    <t xml:space="preserve">  UPPER EASTERN SHORE</t>
  </si>
  <si>
    <t xml:space="preserve">   CAROLINE (pt) *</t>
  </si>
  <si>
    <t xml:space="preserve">     Marydel town*</t>
  </si>
  <si>
    <t xml:space="preserve">     Preston town*</t>
  </si>
  <si>
    <t xml:space="preserve">   CECIL</t>
  </si>
  <si>
    <t xml:space="preserve">   KENT  (pt) *</t>
  </si>
  <si>
    <t xml:space="preserve">     Betterton town</t>
  </si>
  <si>
    <t xml:space="preserve">     Rock Hall town*</t>
  </si>
  <si>
    <t xml:space="preserve">   QUEEN ANNE'S</t>
  </si>
  <si>
    <t xml:space="preserve">   TALBOT *</t>
  </si>
  <si>
    <t xml:space="preserve">     Easton</t>
  </si>
  <si>
    <t xml:space="preserve">  LOWER  EASTERN SHORE</t>
  </si>
  <si>
    <t xml:space="preserve">   DORCHESTER *</t>
  </si>
  <si>
    <t xml:space="preserve">   SOMERSET </t>
  </si>
  <si>
    <t xml:space="preserve">   WICOMICO</t>
  </si>
  <si>
    <t xml:space="preserve">   WORCESTER*</t>
  </si>
  <si>
    <t xml:space="preserve">     Ocean city town</t>
  </si>
  <si>
    <t>PREPARED BY MD DEPARTMENT OF PLANNING.  PLANNING SERVICES. JULY 2018</t>
  </si>
  <si>
    <t>SOURCE:  U. S. DEPARTMENT OF COMMERCE.  BUREAU OF THE CENSUS</t>
  </si>
  <si>
    <t>(1) Includes new one family units, two family units, three and four family units and five or more family units.</t>
  </si>
  <si>
    <t>(2) U. S. Bureau of the Census estimate based on survey</t>
  </si>
  <si>
    <t>(3) Sum of reported and imputed responses to monthly permit issuing places questionnaires</t>
  </si>
  <si>
    <t>(4) Anne Arundel, Baltimore, Montgomery and Prince George's Counties</t>
  </si>
  <si>
    <t>(5) Calvert, Carroll, Cecil, Charles, Frederick, Harford, Howard, Queen Anne's and St. Mary's Counties</t>
  </si>
  <si>
    <t>(6) Allegany, Washington and Wicomico Counties</t>
  </si>
  <si>
    <t>(7) Baltimore City</t>
  </si>
  <si>
    <t>(8) Caroline, Dorchester, Garrett, Kent, Somerset, Talbot and Worcester Counties</t>
  </si>
  <si>
    <t>* Not available monthly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</si>
</sst>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8" x14ac:knownFonts="1">
    <font>
      <sz val="10"/>
      <name val="Arial"/>
    </font>
    <font>
      <b/>
      <sz val="11"/>
      <name val="Cambria"/>
      <family val="1"/>
    </font>
    <font>
      <sz val="10"/>
      <name val="Arial"/>
      <family val="2"/>
    </font>
    <font>
      <sz val="11"/>
      <name val="Cambria"/>
      <family val="1"/>
    </font>
    <font>
      <b/>
      <sz val="14"/>
      <name val="Cambria"/>
      <family val="1"/>
    </font>
    <font>
      <b/>
      <u/>
      <sz val="11"/>
      <name val="Cambria"/>
      <family val="1"/>
    </font>
    <font>
      <sz val="11"/>
      <color theme="1"/>
      <name val="Cambria"/>
      <family val="1"/>
    </font>
    <font>
      <i/>
      <sz val="11"/>
      <name val="Cambria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/>
    <xf numFmtId="41" fontId="1" fillId="0" borderId="0" xfId="0" applyNumberFormat="1" applyFont="1"/>
    <xf numFmtId="164" fontId="1" fillId="0" borderId="0" xfId="1" applyNumberFormat="1" applyFont="1"/>
    <xf numFmtId="0" fontId="3" fillId="0" borderId="0" xfId="0" applyFont="1"/>
    <xf numFmtId="41" fontId="3" fillId="0" borderId="0" xfId="0" applyNumberFormat="1" applyFont="1"/>
    <xf numFmtId="164" fontId="3" fillId="0" borderId="0" xfId="1" applyNumberFormat="1" applyFont="1"/>
    <xf numFmtId="1" fontId="3" fillId="0" borderId="0" xfId="0" applyNumberFormat="1" applyFont="1" applyAlignment="1">
      <alignment horizontal="center"/>
    </xf>
    <xf numFmtId="0" fontId="4" fillId="0" borderId="0" xfId="0" applyFont="1"/>
    <xf numFmtId="0" fontId="3" fillId="0" borderId="1" xfId="0" applyFont="1" applyBorder="1"/>
    <xf numFmtId="41" fontId="3" fillId="0" borderId="2" xfId="0" applyNumberFormat="1" applyFont="1" applyBorder="1"/>
    <xf numFmtId="164" fontId="3" fillId="0" borderId="2" xfId="1" applyNumberFormat="1" applyFont="1" applyBorder="1"/>
    <xf numFmtId="0" fontId="3" fillId="0" borderId="2" xfId="0" applyFont="1" applyBorder="1"/>
    <xf numFmtId="1" fontId="3" fillId="0" borderId="2" xfId="0" applyNumberFormat="1" applyFont="1" applyBorder="1" applyAlignment="1">
      <alignment horizontal="center"/>
    </xf>
    <xf numFmtId="164" fontId="3" fillId="0" borderId="3" xfId="1" applyNumberFormat="1" applyFont="1" applyBorder="1"/>
    <xf numFmtId="0" fontId="3" fillId="0" borderId="4" xfId="0" applyFont="1" applyBorder="1"/>
    <xf numFmtId="41" fontId="4" fillId="0" borderId="5" xfId="0" applyNumberFormat="1" applyFont="1" applyBorder="1" applyAlignment="1">
      <alignment horizontal="centerContinuous"/>
    </xf>
    <xf numFmtId="41" fontId="1" fillId="0" borderId="5" xfId="0" applyNumberFormat="1" applyFont="1" applyBorder="1" applyAlignment="1">
      <alignment horizontal="centerContinuous"/>
    </xf>
    <xf numFmtId="164" fontId="1" fillId="0" borderId="5" xfId="1" applyNumberFormat="1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1" fontId="1" fillId="0" borderId="5" xfId="0" applyNumberFormat="1" applyFont="1" applyBorder="1" applyAlignment="1">
      <alignment horizontal="centerContinuous"/>
    </xf>
    <xf numFmtId="0" fontId="3" fillId="0" borderId="5" xfId="0" applyFont="1" applyBorder="1" applyAlignment="1">
      <alignment horizontal="centerContinuous"/>
    </xf>
    <xf numFmtId="164" fontId="1" fillId="0" borderId="6" xfId="1" applyNumberFormat="1" applyFont="1" applyBorder="1" applyAlignment="1">
      <alignment horizontal="centerContinuous"/>
    </xf>
    <xf numFmtId="0" fontId="1" fillId="0" borderId="4" xfId="0" applyFont="1" applyBorder="1"/>
    <xf numFmtId="41" fontId="1" fillId="0" borderId="0" xfId="0" applyNumberFormat="1" applyFont="1" applyBorder="1" applyAlignment="1">
      <alignment horizontal="centerContinuous"/>
    </xf>
    <xf numFmtId="164" fontId="1" fillId="0" borderId="0" xfId="1" applyNumberFormat="1" applyFont="1" applyBorder="1" applyAlignment="1">
      <alignment horizontal="centerContinuous"/>
    </xf>
    <xf numFmtId="0" fontId="1" fillId="0" borderId="0" xfId="0" applyFont="1" applyBorder="1"/>
    <xf numFmtId="41" fontId="1" fillId="0" borderId="0" xfId="0" applyNumberFormat="1" applyFont="1" applyBorder="1"/>
    <xf numFmtId="164" fontId="1" fillId="0" borderId="0" xfId="1" applyNumberFormat="1" applyFont="1" applyBorder="1"/>
    <xf numFmtId="1" fontId="1" fillId="0" borderId="0" xfId="0" applyNumberFormat="1" applyFont="1" applyBorder="1" applyAlignment="1">
      <alignment horizontal="center"/>
    </xf>
    <xf numFmtId="0" fontId="3" fillId="0" borderId="0" xfId="0" applyFont="1" applyBorder="1"/>
    <xf numFmtId="164" fontId="1" fillId="0" borderId="7" xfId="1" applyNumberFormat="1" applyFont="1" applyBorder="1"/>
    <xf numFmtId="1" fontId="1" fillId="0" borderId="5" xfId="0" applyNumberFormat="1" applyFont="1" applyBorder="1" applyAlignment="1">
      <alignment horizontal="center"/>
    </xf>
    <xf numFmtId="41" fontId="1" fillId="0" borderId="0" xfId="0" applyNumberFormat="1" applyFont="1" applyBorder="1" applyAlignment="1">
      <alignment horizontal="center"/>
    </xf>
    <xf numFmtId="164" fontId="1" fillId="0" borderId="0" xfId="1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64" fontId="1" fillId="0" borderId="7" xfId="1" applyNumberFormat="1" applyFont="1" applyBorder="1" applyAlignment="1">
      <alignment horizontal="center"/>
    </xf>
    <xf numFmtId="41" fontId="5" fillId="0" borderId="0" xfId="0" applyNumberFormat="1" applyFont="1" applyBorder="1" applyAlignment="1">
      <alignment horizontal="center"/>
    </xf>
    <xf numFmtId="164" fontId="5" fillId="0" borderId="0" xfId="1" applyNumberFormat="1" applyFont="1" applyBorder="1" applyAlignment="1">
      <alignment horizontal="center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64" fontId="5" fillId="0" borderId="7" xfId="1" applyNumberFormat="1" applyFont="1" applyBorder="1" applyAlignment="1">
      <alignment horizontal="center"/>
    </xf>
    <xf numFmtId="41" fontId="3" fillId="0" borderId="0" xfId="0" applyNumberFormat="1" applyFont="1" applyBorder="1"/>
    <xf numFmtId="164" fontId="3" fillId="0" borderId="0" xfId="1" applyNumberFormat="1" applyFont="1" applyBorder="1"/>
    <xf numFmtId="1" fontId="3" fillId="0" borderId="0" xfId="0" applyNumberFormat="1" applyFont="1" applyBorder="1" applyAlignment="1">
      <alignment horizontal="center"/>
    </xf>
    <xf numFmtId="41" fontId="1" fillId="0" borderId="4" xfId="0" applyNumberFormat="1" applyFont="1" applyBorder="1"/>
    <xf numFmtId="164" fontId="3" fillId="0" borderId="7" xfId="1" applyNumberFormat="1" applyFont="1" applyBorder="1"/>
    <xf numFmtId="3" fontId="1" fillId="0" borderId="4" xfId="0" applyNumberFormat="1" applyFont="1" applyBorder="1"/>
    <xf numFmtId="41" fontId="6" fillId="0" borderId="0" xfId="0" applyNumberFormat="1" applyFont="1" applyBorder="1"/>
    <xf numFmtId="0" fontId="6" fillId="0" borderId="0" xfId="0" applyNumberFormat="1" applyFont="1" applyBorder="1" applyAlignment="1">
      <alignment horizontal="center"/>
    </xf>
    <xf numFmtId="3" fontId="3" fillId="0" borderId="4" xfId="0" applyNumberFormat="1" applyFont="1" applyBorder="1"/>
    <xf numFmtId="164" fontId="6" fillId="0" borderId="0" xfId="1" applyNumberFormat="1" applyFont="1" applyBorder="1"/>
    <xf numFmtId="41" fontId="3" fillId="0" borderId="4" xfId="0" applyNumberFormat="1" applyFont="1" applyBorder="1"/>
    <xf numFmtId="41" fontId="7" fillId="0" borderId="4" xfId="0" applyNumberFormat="1" applyFont="1" applyBorder="1"/>
    <xf numFmtId="164" fontId="7" fillId="0" borderId="0" xfId="1" applyNumberFormat="1" applyFont="1" applyBorder="1"/>
    <xf numFmtId="164" fontId="7" fillId="0" borderId="7" xfId="1" applyNumberFormat="1" applyFont="1" applyBorder="1"/>
    <xf numFmtId="49" fontId="1" fillId="0" borderId="8" xfId="0" applyNumberFormat="1" applyFont="1" applyBorder="1"/>
    <xf numFmtId="41" fontId="3" fillId="0" borderId="9" xfId="0" applyNumberFormat="1" applyFont="1" applyBorder="1"/>
    <xf numFmtId="164" fontId="3" fillId="0" borderId="9" xfId="1" applyNumberFormat="1" applyFont="1" applyBorder="1"/>
    <xf numFmtId="0" fontId="3" fillId="0" borderId="9" xfId="0" applyFont="1" applyBorder="1"/>
    <xf numFmtId="1" fontId="3" fillId="0" borderId="9" xfId="0" applyNumberFormat="1" applyFont="1" applyBorder="1" applyAlignment="1">
      <alignment horizontal="center"/>
    </xf>
    <xf numFmtId="164" fontId="3" fillId="0" borderId="10" xfId="1" applyNumberFormat="1" applyFont="1" applyBorder="1"/>
    <xf numFmtId="49" fontId="3" fillId="0" borderId="0" xfId="0" applyNumberFormat="1" applyFont="1"/>
    <xf numFmtId="49" fontId="1" fillId="0" borderId="0" xfId="0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dpnet.mdp.state.md.us/CommsEd/Lists/Website%20Service%20Requests/Attachments/238/JUNE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18"/>
      <sheetName val="1A1"/>
      <sheetName val="1A2"/>
      <sheetName val="1B1"/>
      <sheetName val="1B2"/>
      <sheetName val="2A"/>
      <sheetName val="2B"/>
      <sheetName val="2C"/>
    </sheetNames>
    <sheetDataSet>
      <sheetData sheetId="0">
        <row r="85">
          <cell r="U85" t="str">
            <v>Table 1B.2</v>
          </cell>
        </row>
        <row r="87">
          <cell r="U87" t="str">
            <v>NEW HOUSING CONSTRUCTION AND VALUE :  YEAR TO DATE JUNE 2017</v>
          </cell>
        </row>
        <row r="99">
          <cell r="V99">
            <v>6589</v>
          </cell>
          <cell r="W99">
            <v>8496</v>
          </cell>
          <cell r="X99">
            <v>1681071000</v>
          </cell>
          <cell r="Z99">
            <v>6518</v>
          </cell>
          <cell r="AA99">
            <v>1391602000</v>
          </cell>
          <cell r="AB99">
            <v>213501.38079165388</v>
          </cell>
          <cell r="AE99">
            <v>40</v>
          </cell>
          <cell r="AF99">
            <v>1904</v>
          </cell>
          <cell r="AG99">
            <v>278546000</v>
          </cell>
          <cell r="AH99">
            <v>6963650</v>
          </cell>
          <cell r="AI99">
            <v>146295.16806722688</v>
          </cell>
        </row>
        <row r="101">
          <cell r="V101">
            <v>6490</v>
          </cell>
          <cell r="W101">
            <v>8379</v>
          </cell>
          <cell r="X101">
            <v>1642658983</v>
          </cell>
          <cell r="Z101">
            <v>6428</v>
          </cell>
          <cell r="AA101">
            <v>1359939496</v>
          </cell>
          <cell r="AB101">
            <v>211564.9495955196</v>
          </cell>
          <cell r="AE101">
            <v>40</v>
          </cell>
          <cell r="AF101">
            <v>1904</v>
          </cell>
          <cell r="AG101">
            <v>278546297</v>
          </cell>
          <cell r="AH101">
            <v>6963657.4249999998</v>
          </cell>
          <cell r="AI101">
            <v>146295.32405462186</v>
          </cell>
        </row>
        <row r="103">
          <cell r="V103">
            <v>6300</v>
          </cell>
          <cell r="W103">
            <v>8012</v>
          </cell>
          <cell r="X103">
            <v>1573497161</v>
          </cell>
          <cell r="Z103">
            <v>6243</v>
          </cell>
          <cell r="AA103">
            <v>1321989098</v>
          </cell>
          <cell r="AB103">
            <v>211755.42175236266</v>
          </cell>
          <cell r="AE103">
            <v>36</v>
          </cell>
          <cell r="AF103">
            <v>1725</v>
          </cell>
          <cell r="AG103">
            <v>248084873</v>
          </cell>
          <cell r="AH103">
            <v>6891246.472222222</v>
          </cell>
          <cell r="AI103">
            <v>143817.31768115942</v>
          </cell>
        </row>
        <row r="104">
          <cell r="V104">
            <v>2842</v>
          </cell>
          <cell r="W104">
            <v>4006</v>
          </cell>
          <cell r="X104">
            <v>757669840</v>
          </cell>
          <cell r="Z104">
            <v>2812</v>
          </cell>
          <cell r="AA104">
            <v>573424148</v>
          </cell>
          <cell r="AB104">
            <v>203920.39402560456</v>
          </cell>
          <cell r="AE104">
            <v>16</v>
          </cell>
          <cell r="AF104">
            <v>1166</v>
          </cell>
          <cell r="AG104">
            <v>182170719</v>
          </cell>
          <cell r="AH104">
            <v>11385669.9375</v>
          </cell>
          <cell r="AI104">
            <v>156235.60806174958</v>
          </cell>
        </row>
        <row r="105">
          <cell r="V105">
            <v>3294</v>
          </cell>
          <cell r="W105">
            <v>3840</v>
          </cell>
          <cell r="X105">
            <v>778054083</v>
          </cell>
          <cell r="Z105">
            <v>3269</v>
          </cell>
          <cell r="AA105">
            <v>711108712</v>
          </cell>
          <cell r="AB105">
            <v>217530.96115019883</v>
          </cell>
          <cell r="AE105">
            <v>20</v>
          </cell>
          <cell r="AF105">
            <v>559</v>
          </cell>
          <cell r="AG105">
            <v>65914154</v>
          </cell>
          <cell r="AH105">
            <v>3295707.7</v>
          </cell>
          <cell r="AI105">
            <v>117914.40787119856</v>
          </cell>
        </row>
        <row r="106">
          <cell r="V106">
            <v>164</v>
          </cell>
          <cell r="W106">
            <v>166</v>
          </cell>
          <cell r="X106">
            <v>37773238</v>
          </cell>
          <cell r="Z106">
            <v>162</v>
          </cell>
          <cell r="AA106">
            <v>37456238</v>
          </cell>
          <cell r="AB106">
            <v>231211.34567901236</v>
          </cell>
          <cell r="AE106">
            <v>0</v>
          </cell>
          <cell r="AF106">
            <v>0</v>
          </cell>
          <cell r="AG106">
            <v>0</v>
          </cell>
        </row>
        <row r="107">
          <cell r="V107">
            <v>190</v>
          </cell>
          <cell r="W107">
            <v>367</v>
          </cell>
          <cell r="X107">
            <v>69161822</v>
          </cell>
          <cell r="Z107">
            <v>185</v>
          </cell>
          <cell r="AA107">
            <v>37950398</v>
          </cell>
          <cell r="AB107">
            <v>205137.2864864865</v>
          </cell>
          <cell r="AE107">
            <v>4</v>
          </cell>
          <cell r="AF107">
            <v>179</v>
          </cell>
          <cell r="AG107">
            <v>30461424</v>
          </cell>
          <cell r="AH107">
            <v>7615356</v>
          </cell>
          <cell r="AI107">
            <v>170175.55307262568</v>
          </cell>
        </row>
        <row r="108">
          <cell r="V108">
            <v>115</v>
          </cell>
          <cell r="W108">
            <v>290</v>
          </cell>
          <cell r="X108">
            <v>48033424</v>
          </cell>
          <cell r="Z108">
            <v>111</v>
          </cell>
          <cell r="AA108">
            <v>17572000</v>
          </cell>
          <cell r="AB108">
            <v>158306.3063063063</v>
          </cell>
          <cell r="AE108">
            <v>4</v>
          </cell>
          <cell r="AF108">
            <v>179</v>
          </cell>
          <cell r="AG108">
            <v>30461424</v>
          </cell>
          <cell r="AH108">
            <v>7615356</v>
          </cell>
          <cell r="AI108">
            <v>170175.55307262568</v>
          </cell>
        </row>
        <row r="109">
          <cell r="V109">
            <v>75</v>
          </cell>
          <cell r="W109">
            <v>77</v>
          </cell>
          <cell r="X109">
            <v>21128398</v>
          </cell>
          <cell r="Z109">
            <v>74</v>
          </cell>
          <cell r="AA109">
            <v>20378398</v>
          </cell>
          <cell r="AB109">
            <v>275383.75675675675</v>
          </cell>
          <cell r="AE109">
            <v>0</v>
          </cell>
          <cell r="AF109">
            <v>0</v>
          </cell>
          <cell r="AG109">
            <v>0</v>
          </cell>
        </row>
        <row r="112">
          <cell r="AB112">
            <v>202202.38494877858</v>
          </cell>
          <cell r="AH112">
            <v>5076296.1739130439</v>
          </cell>
          <cell r="AI112">
            <v>134200.93333333332</v>
          </cell>
        </row>
        <row r="113">
          <cell r="V113">
            <v>980</v>
          </cell>
          <cell r="W113">
            <v>1074</v>
          </cell>
          <cell r="X113">
            <v>173102303</v>
          </cell>
          <cell r="Z113">
            <v>972</v>
          </cell>
          <cell r="AA113">
            <v>157010504</v>
          </cell>
          <cell r="AB113">
            <v>161533.44032921811</v>
          </cell>
          <cell r="AC113">
            <v>16</v>
          </cell>
          <cell r="AE113">
            <v>7</v>
          </cell>
          <cell r="AF113">
            <v>100</v>
          </cell>
          <cell r="AG113">
            <v>15666826</v>
          </cell>
          <cell r="AH113">
            <v>2238118</v>
          </cell>
          <cell r="AI113">
            <v>156668.26</v>
          </cell>
        </row>
        <row r="114">
          <cell r="V114">
            <v>398</v>
          </cell>
          <cell r="W114">
            <v>715</v>
          </cell>
          <cell r="X114">
            <v>146052150</v>
          </cell>
          <cell r="Z114">
            <v>396</v>
          </cell>
          <cell r="AA114">
            <v>103552150</v>
          </cell>
          <cell r="AB114">
            <v>261495.3282828283</v>
          </cell>
          <cell r="AC114">
            <v>4</v>
          </cell>
          <cell r="AE114">
            <v>1</v>
          </cell>
          <cell r="AF114">
            <v>317</v>
          </cell>
          <cell r="AG114">
            <v>42000000</v>
          </cell>
          <cell r="AH114">
            <v>42000000</v>
          </cell>
          <cell r="AI114">
            <v>132492.11356466878</v>
          </cell>
        </row>
        <row r="115">
          <cell r="V115">
            <v>171</v>
          </cell>
          <cell r="W115">
            <v>172</v>
          </cell>
          <cell r="X115">
            <v>46043824</v>
          </cell>
          <cell r="Z115">
            <v>170</v>
          </cell>
          <cell r="AA115">
            <v>45545157</v>
          </cell>
          <cell r="AB115">
            <v>267912.68823529413</v>
          </cell>
          <cell r="AC115">
            <v>3</v>
          </cell>
          <cell r="AE115">
            <v>0</v>
          </cell>
          <cell r="AF115">
            <v>0</v>
          </cell>
          <cell r="AG115">
            <v>0</v>
          </cell>
        </row>
        <row r="116">
          <cell r="V116">
            <v>358</v>
          </cell>
          <cell r="W116">
            <v>547</v>
          </cell>
          <cell r="X116">
            <v>88510003</v>
          </cell>
          <cell r="Z116">
            <v>351</v>
          </cell>
          <cell r="AA116">
            <v>68883441</v>
          </cell>
          <cell r="AB116">
            <v>196249.11965811966</v>
          </cell>
          <cell r="AC116">
            <v>13</v>
          </cell>
          <cell r="AE116">
            <v>7</v>
          </cell>
          <cell r="AF116">
            <v>196</v>
          </cell>
          <cell r="AG116">
            <v>19626562</v>
          </cell>
          <cell r="AH116">
            <v>2803794.5714285714</v>
          </cell>
          <cell r="AI116">
            <v>100135.52040816327</v>
          </cell>
        </row>
        <row r="117">
          <cell r="V117">
            <v>542</v>
          </cell>
          <cell r="W117">
            <v>616</v>
          </cell>
          <cell r="X117">
            <v>129626401</v>
          </cell>
          <cell r="Z117">
            <v>538</v>
          </cell>
          <cell r="AA117">
            <v>120626401</v>
          </cell>
          <cell r="AB117">
            <v>224212.64126394052</v>
          </cell>
          <cell r="AC117">
            <v>9</v>
          </cell>
          <cell r="AE117">
            <v>4</v>
          </cell>
          <cell r="AF117">
            <v>78</v>
          </cell>
          <cell r="AG117">
            <v>9000000</v>
          </cell>
          <cell r="AH117">
            <v>2250000</v>
          </cell>
          <cell r="AI117">
            <v>115384.61538461539</v>
          </cell>
        </row>
        <row r="118">
          <cell r="V118">
            <v>115</v>
          </cell>
          <cell r="W118">
            <v>290</v>
          </cell>
          <cell r="X118">
            <v>48033424</v>
          </cell>
          <cell r="Z118">
            <v>111</v>
          </cell>
          <cell r="AA118">
            <v>17572000</v>
          </cell>
          <cell r="AB118">
            <v>158306.3063063063</v>
          </cell>
          <cell r="AC118">
            <v>17</v>
          </cell>
          <cell r="AE118">
            <v>4</v>
          </cell>
          <cell r="AF118">
            <v>179</v>
          </cell>
          <cell r="AG118">
            <v>30461424</v>
          </cell>
          <cell r="AH118">
            <v>7615356</v>
          </cell>
          <cell r="AI118">
            <v>170175.55307262568</v>
          </cell>
        </row>
        <row r="120">
          <cell r="AB120">
            <v>224858.46287653796</v>
          </cell>
          <cell r="AH120">
            <v>9517146.1764705889</v>
          </cell>
          <cell r="AI120">
            <v>156471.45551257255</v>
          </cell>
        </row>
        <row r="121">
          <cell r="V121">
            <v>926</v>
          </cell>
          <cell r="W121">
            <v>1208</v>
          </cell>
          <cell r="X121">
            <v>254950045</v>
          </cell>
          <cell r="Z121">
            <v>913</v>
          </cell>
          <cell r="AA121">
            <v>217129903</v>
          </cell>
          <cell r="AB121">
            <v>237820.26615553122</v>
          </cell>
          <cell r="AC121">
            <v>5</v>
          </cell>
          <cell r="AE121">
            <v>9</v>
          </cell>
          <cell r="AF121">
            <v>285</v>
          </cell>
          <cell r="AG121">
            <v>37287592</v>
          </cell>
          <cell r="AH121">
            <v>4143065.777777778</v>
          </cell>
          <cell r="AI121">
            <v>130833.65614035088</v>
          </cell>
        </row>
        <row r="122">
          <cell r="V122">
            <v>579</v>
          </cell>
          <cell r="W122">
            <v>953</v>
          </cell>
          <cell r="X122">
            <v>215191745</v>
          </cell>
          <cell r="Z122">
            <v>563</v>
          </cell>
          <cell r="AA122">
            <v>127837852</v>
          </cell>
          <cell r="AB122">
            <v>227065.45648312612</v>
          </cell>
          <cell r="AC122">
            <v>7</v>
          </cell>
          <cell r="AE122">
            <v>4</v>
          </cell>
          <cell r="AF122">
            <v>366</v>
          </cell>
          <cell r="AG122">
            <v>86203893</v>
          </cell>
          <cell r="AH122">
            <v>21550973.25</v>
          </cell>
          <cell r="AI122">
            <v>235529.76229508198</v>
          </cell>
        </row>
        <row r="123">
          <cell r="V123">
            <v>885</v>
          </cell>
          <cell r="W123">
            <v>1264</v>
          </cell>
          <cell r="X123">
            <v>223323642</v>
          </cell>
          <cell r="Z123">
            <v>881</v>
          </cell>
          <cell r="AA123">
            <v>185023642</v>
          </cell>
          <cell r="AB123">
            <v>210015.48467650398</v>
          </cell>
          <cell r="AC123">
            <v>12</v>
          </cell>
          <cell r="AE123">
            <v>4</v>
          </cell>
          <cell r="AF123">
            <v>383</v>
          </cell>
          <cell r="AG123">
            <v>38300000</v>
          </cell>
          <cell r="AH123">
            <v>9575000</v>
          </cell>
          <cell r="AI123">
            <v>100000</v>
          </cell>
        </row>
        <row r="125">
          <cell r="AB125">
            <v>196562.80836236934</v>
          </cell>
        </row>
        <row r="126">
          <cell r="V126">
            <v>157</v>
          </cell>
          <cell r="W126">
            <v>157</v>
          </cell>
          <cell r="X126">
            <v>35952915</v>
          </cell>
          <cell r="Z126">
            <v>157</v>
          </cell>
          <cell r="AA126">
            <v>35952915</v>
          </cell>
          <cell r="AB126">
            <v>228999.45859872611</v>
          </cell>
          <cell r="AC126">
            <v>6</v>
          </cell>
          <cell r="AE126">
            <v>0</v>
          </cell>
          <cell r="AF126">
            <v>0</v>
          </cell>
          <cell r="AG126">
            <v>0</v>
          </cell>
        </row>
        <row r="127">
          <cell r="V127">
            <v>383</v>
          </cell>
          <cell r="W127">
            <v>383</v>
          </cell>
          <cell r="X127">
            <v>80619501</v>
          </cell>
          <cell r="Z127">
            <v>383</v>
          </cell>
          <cell r="AA127">
            <v>80619501</v>
          </cell>
          <cell r="AB127">
            <v>210494.78067885118</v>
          </cell>
          <cell r="AC127">
            <v>11</v>
          </cell>
          <cell r="AE127">
            <v>0</v>
          </cell>
          <cell r="AF127">
            <v>0</v>
          </cell>
          <cell r="AG127">
            <v>0</v>
          </cell>
        </row>
        <row r="128">
          <cell r="V128">
            <v>608</v>
          </cell>
          <cell r="W128">
            <v>608</v>
          </cell>
          <cell r="X128">
            <v>109081688</v>
          </cell>
          <cell r="Z128">
            <v>608</v>
          </cell>
          <cell r="AA128">
            <v>109081688</v>
          </cell>
          <cell r="AB128">
            <v>179410.67105263157</v>
          </cell>
          <cell r="AC128">
            <v>14</v>
          </cell>
          <cell r="AE128">
            <v>0</v>
          </cell>
          <cell r="AF128">
            <v>0</v>
          </cell>
          <cell r="AG128">
            <v>0</v>
          </cell>
        </row>
        <row r="134">
          <cell r="V134">
            <v>32</v>
          </cell>
          <cell r="W134">
            <v>32</v>
          </cell>
          <cell r="X134">
            <v>9471765</v>
          </cell>
          <cell r="Z134">
            <v>32</v>
          </cell>
          <cell r="AA134">
            <v>9471765</v>
          </cell>
          <cell r="AB134">
            <v>295992.65625</v>
          </cell>
          <cell r="AC134">
            <v>1</v>
          </cell>
          <cell r="AE134">
            <v>0</v>
          </cell>
          <cell r="AF134">
            <v>0</v>
          </cell>
          <cell r="AG134">
            <v>0</v>
          </cell>
        </row>
        <row r="135">
          <cell r="V135">
            <v>94</v>
          </cell>
          <cell r="W135">
            <v>94</v>
          </cell>
          <cell r="X135">
            <v>25487769</v>
          </cell>
          <cell r="Z135">
            <v>94</v>
          </cell>
          <cell r="AA135">
            <v>25487769</v>
          </cell>
          <cell r="AB135">
            <v>271146.47872340423</v>
          </cell>
          <cell r="AC135">
            <v>2</v>
          </cell>
          <cell r="AE135">
            <v>0</v>
          </cell>
          <cell r="AF135">
            <v>0</v>
          </cell>
          <cell r="AG135">
            <v>0</v>
          </cell>
        </row>
        <row r="141">
          <cell r="V141">
            <v>45</v>
          </cell>
          <cell r="W141">
            <v>45</v>
          </cell>
          <cell r="X141">
            <v>9748393</v>
          </cell>
          <cell r="Z141">
            <v>45</v>
          </cell>
          <cell r="AA141">
            <v>9748393</v>
          </cell>
          <cell r="AB141">
            <v>216630.95555555556</v>
          </cell>
          <cell r="AC141">
            <v>10</v>
          </cell>
          <cell r="AE141">
            <v>0</v>
          </cell>
          <cell r="AF141">
            <v>0</v>
          </cell>
          <cell r="AG141">
            <v>0</v>
          </cell>
        </row>
        <row r="143">
          <cell r="V143">
            <v>1</v>
          </cell>
          <cell r="W143">
            <v>1</v>
          </cell>
          <cell r="X143">
            <v>185000</v>
          </cell>
          <cell r="Z143">
            <v>1</v>
          </cell>
          <cell r="AA143">
            <v>185000</v>
          </cell>
          <cell r="AB143">
            <v>185000</v>
          </cell>
          <cell r="AE143">
            <v>0</v>
          </cell>
          <cell r="AF143">
            <v>0</v>
          </cell>
          <cell r="AG143">
            <v>0</v>
          </cell>
        </row>
        <row r="145">
          <cell r="V145">
            <v>104</v>
          </cell>
          <cell r="W145">
            <v>104</v>
          </cell>
          <cell r="X145">
            <v>23521313</v>
          </cell>
          <cell r="Z145">
            <v>104</v>
          </cell>
          <cell r="AA145">
            <v>23521313</v>
          </cell>
          <cell r="AB145">
            <v>226166.47115384616</v>
          </cell>
          <cell r="AC145">
            <v>8</v>
          </cell>
          <cell r="AE145">
            <v>0</v>
          </cell>
          <cell r="AF145">
            <v>0</v>
          </cell>
          <cell r="AG145">
            <v>0</v>
          </cell>
        </row>
        <row r="147">
          <cell r="V147">
            <v>20</v>
          </cell>
          <cell r="W147">
            <v>20</v>
          </cell>
          <cell r="X147">
            <v>5502113</v>
          </cell>
          <cell r="Z147">
            <v>20</v>
          </cell>
          <cell r="AA147">
            <v>5502113</v>
          </cell>
          <cell r="AB147">
            <v>275105.65000000002</v>
          </cell>
          <cell r="AE147">
            <v>0</v>
          </cell>
          <cell r="AF147">
            <v>0</v>
          </cell>
          <cell r="AG147">
            <v>0</v>
          </cell>
        </row>
        <row r="151">
          <cell r="V151">
            <v>12</v>
          </cell>
          <cell r="W151">
            <v>12</v>
          </cell>
          <cell r="X151">
            <v>1886456</v>
          </cell>
          <cell r="Z151">
            <v>12</v>
          </cell>
          <cell r="AA151">
            <v>1886456</v>
          </cell>
          <cell r="AB151">
            <v>157204.66666666666</v>
          </cell>
          <cell r="AC151">
            <v>18</v>
          </cell>
          <cell r="AE151">
            <v>0</v>
          </cell>
          <cell r="AF151">
            <v>0</v>
          </cell>
          <cell r="AG151">
            <v>0</v>
          </cell>
        </row>
        <row r="152">
          <cell r="V152">
            <v>70</v>
          </cell>
          <cell r="W152">
            <v>72</v>
          </cell>
          <cell r="X152">
            <v>12285469</v>
          </cell>
          <cell r="Z152">
            <v>68</v>
          </cell>
          <cell r="AA152">
            <v>11968469</v>
          </cell>
          <cell r="AB152">
            <v>176006.89705882352</v>
          </cell>
          <cell r="AC152">
            <v>15</v>
          </cell>
          <cell r="AE152">
            <v>0</v>
          </cell>
          <cell r="AF152">
            <v>0</v>
          </cell>
          <cell r="AG152">
            <v>0</v>
          </cell>
        </row>
        <row r="154">
          <cell r="V154">
            <v>10</v>
          </cell>
          <cell r="W154">
            <v>12</v>
          </cell>
          <cell r="X154">
            <v>4083064</v>
          </cell>
          <cell r="Z154">
            <v>9</v>
          </cell>
          <cell r="AA154">
            <v>3333064</v>
          </cell>
          <cell r="AB154">
            <v>370340.44444444444</v>
          </cell>
          <cell r="AE154">
            <v>0</v>
          </cell>
          <cell r="AF154">
            <v>0</v>
          </cell>
          <cell r="AG154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424FD-D710-45A0-A185-3078BB47B40C}">
  <sheetPr>
    <pageSetUpPr fitToPage="1"/>
  </sheetPr>
  <dimension ref="A1:O82"/>
  <sheetViews>
    <sheetView tabSelected="1" topLeftCell="A43" workbookViewId="0">
      <selection sqref="A1:O82"/>
    </sheetView>
  </sheetViews>
  <sheetFormatPr defaultRowHeight="14.25" x14ac:dyDescent="0.2"/>
  <cols>
    <col min="1" max="1" width="42.140625" style="4" bestFit="1" customWidth="1"/>
    <col min="2" max="2" width="12.140625" style="4" bestFit="1" customWidth="1"/>
    <col min="3" max="3" width="9.140625" style="4"/>
    <col min="4" max="4" width="17.7109375" style="6" bestFit="1" customWidth="1"/>
    <col min="5" max="5" width="3.140625" style="4" customWidth="1"/>
    <col min="6" max="6" width="9.140625" style="4"/>
    <col min="7" max="7" width="17.7109375" style="6" bestFit="1" customWidth="1"/>
    <col min="8" max="8" width="12.28515625" style="6" bestFit="1" customWidth="1"/>
    <col min="9" max="9" width="9.140625" style="4"/>
    <col min="10" max="10" width="3.140625" style="4" customWidth="1"/>
    <col min="11" max="11" width="10.7109375" style="4" bestFit="1" customWidth="1"/>
    <col min="12" max="12" width="9.140625" style="4"/>
    <col min="13" max="13" width="16" style="6" bestFit="1" customWidth="1"/>
    <col min="14" max="14" width="15" style="6" bestFit="1" customWidth="1"/>
    <col min="15" max="15" width="12.28515625" style="6" bestFit="1" customWidth="1"/>
    <col min="16" max="16384" width="9.140625" style="4"/>
  </cols>
  <sheetData>
    <row r="1" spans="1:15" x14ac:dyDescent="0.2">
      <c r="A1" s="1" t="str">
        <f>([1]Jun18!U85)</f>
        <v>Table 1B.2</v>
      </c>
      <c r="B1" s="2"/>
      <c r="C1" s="2"/>
      <c r="D1" s="3"/>
      <c r="F1" s="5"/>
      <c r="I1" s="7"/>
      <c r="L1" s="5"/>
    </row>
    <row r="2" spans="1:15" ht="18" x14ac:dyDescent="0.25">
      <c r="A2" s="8" t="str">
        <f>([1]Jun18!U87)</f>
        <v>NEW HOUSING CONSTRUCTION AND VALUE :  YEAR TO DATE JUNE 2017</v>
      </c>
      <c r="B2" s="2"/>
      <c r="C2" s="2"/>
      <c r="D2" s="3"/>
      <c r="F2" s="5"/>
      <c r="I2" s="7"/>
      <c r="L2" s="5"/>
    </row>
    <row r="3" spans="1:15" ht="15" thickBot="1" x14ac:dyDescent="0.25">
      <c r="B3" s="5"/>
      <c r="C3" s="5"/>
      <c r="F3" s="5"/>
      <c r="I3" s="7"/>
      <c r="L3" s="5"/>
    </row>
    <row r="4" spans="1:15" ht="15" thickTop="1" x14ac:dyDescent="0.2">
      <c r="A4" s="9"/>
      <c r="B4" s="10"/>
      <c r="C4" s="10"/>
      <c r="D4" s="11"/>
      <c r="E4" s="12"/>
      <c r="F4" s="10"/>
      <c r="G4" s="11"/>
      <c r="H4" s="11"/>
      <c r="I4" s="13"/>
      <c r="J4" s="12"/>
      <c r="K4" s="12"/>
      <c r="L4" s="10"/>
      <c r="M4" s="11"/>
      <c r="N4" s="11"/>
      <c r="O4" s="14"/>
    </row>
    <row r="5" spans="1:15" ht="18" x14ac:dyDescent="0.25">
      <c r="A5" s="15"/>
      <c r="B5" s="16" t="s">
        <v>0</v>
      </c>
      <c r="C5" s="17"/>
      <c r="D5" s="18"/>
      <c r="E5" s="19"/>
      <c r="F5" s="17"/>
      <c r="G5" s="18"/>
      <c r="H5" s="18"/>
      <c r="I5" s="20"/>
      <c r="J5" s="21"/>
      <c r="K5" s="19"/>
      <c r="L5" s="17"/>
      <c r="M5" s="18"/>
      <c r="N5" s="18"/>
      <c r="O5" s="22"/>
    </row>
    <row r="6" spans="1:15" x14ac:dyDescent="0.2">
      <c r="A6" s="23"/>
      <c r="B6" s="24"/>
      <c r="C6" s="24"/>
      <c r="D6" s="25"/>
      <c r="E6" s="26"/>
      <c r="F6" s="27"/>
      <c r="G6" s="28"/>
      <c r="H6" s="28"/>
      <c r="I6" s="29"/>
      <c r="J6" s="30"/>
      <c r="K6" s="26"/>
      <c r="L6" s="27"/>
      <c r="M6" s="28"/>
      <c r="N6" s="28"/>
      <c r="O6" s="31"/>
    </row>
    <row r="7" spans="1:15" x14ac:dyDescent="0.2">
      <c r="A7" s="23"/>
      <c r="B7" s="24"/>
      <c r="C7" s="24"/>
      <c r="D7" s="25"/>
      <c r="E7" s="26"/>
      <c r="F7" s="27"/>
      <c r="G7" s="28"/>
      <c r="H7" s="28"/>
      <c r="I7" s="29"/>
      <c r="J7" s="30"/>
      <c r="K7" s="26"/>
      <c r="L7" s="27"/>
      <c r="M7" s="28"/>
      <c r="N7" s="28"/>
      <c r="O7" s="31"/>
    </row>
    <row r="8" spans="1:15" x14ac:dyDescent="0.2">
      <c r="A8" s="23"/>
      <c r="B8" s="17" t="s">
        <v>1</v>
      </c>
      <c r="C8" s="17"/>
      <c r="D8" s="18"/>
      <c r="E8" s="26"/>
      <c r="F8" s="17" t="s">
        <v>2</v>
      </c>
      <c r="G8" s="18"/>
      <c r="H8" s="18"/>
      <c r="I8" s="32"/>
      <c r="J8" s="30"/>
      <c r="K8" s="19" t="s">
        <v>3</v>
      </c>
      <c r="L8" s="17"/>
      <c r="M8" s="18"/>
      <c r="N8" s="18"/>
      <c r="O8" s="22"/>
    </row>
    <row r="9" spans="1:15" x14ac:dyDescent="0.2">
      <c r="A9" s="23"/>
      <c r="B9" s="27"/>
      <c r="C9" s="27"/>
      <c r="D9" s="28"/>
      <c r="E9" s="26"/>
      <c r="F9" s="27"/>
      <c r="G9" s="28"/>
      <c r="H9" s="28"/>
      <c r="I9" s="29" t="s">
        <v>4</v>
      </c>
      <c r="J9" s="30"/>
      <c r="K9" s="26"/>
      <c r="L9" s="27"/>
      <c r="M9" s="28"/>
      <c r="N9" s="28"/>
      <c r="O9" s="31"/>
    </row>
    <row r="10" spans="1:15" x14ac:dyDescent="0.2">
      <c r="A10" s="23"/>
      <c r="B10" s="33"/>
      <c r="C10" s="33"/>
      <c r="D10" s="34"/>
      <c r="E10" s="26"/>
      <c r="F10" s="27"/>
      <c r="G10" s="28"/>
      <c r="H10" s="28"/>
      <c r="I10" s="29" t="s">
        <v>5</v>
      </c>
      <c r="J10" s="30"/>
      <c r="K10" s="35"/>
      <c r="L10" s="33"/>
      <c r="M10" s="34"/>
      <c r="N10" s="18" t="s">
        <v>6</v>
      </c>
      <c r="O10" s="22"/>
    </row>
    <row r="11" spans="1:15" x14ac:dyDescent="0.2">
      <c r="A11" s="23"/>
      <c r="B11" s="33"/>
      <c r="C11" s="33"/>
      <c r="D11" s="34"/>
      <c r="E11" s="26"/>
      <c r="F11" s="33"/>
      <c r="G11" s="34" t="s">
        <v>7</v>
      </c>
      <c r="H11" s="34" t="s">
        <v>8</v>
      </c>
      <c r="I11" s="29" t="s">
        <v>9</v>
      </c>
      <c r="J11" s="30"/>
      <c r="K11" s="35" t="s">
        <v>7</v>
      </c>
      <c r="L11" s="33"/>
      <c r="M11" s="34"/>
      <c r="N11" s="34"/>
      <c r="O11" s="36"/>
    </row>
    <row r="12" spans="1:15" x14ac:dyDescent="0.2">
      <c r="A12" s="23" t="s">
        <v>10</v>
      </c>
      <c r="B12" s="37" t="s">
        <v>11</v>
      </c>
      <c r="C12" s="37" t="s">
        <v>12</v>
      </c>
      <c r="D12" s="38" t="s">
        <v>4</v>
      </c>
      <c r="E12" s="26"/>
      <c r="F12" s="37" t="s">
        <v>12</v>
      </c>
      <c r="G12" s="38" t="s">
        <v>4</v>
      </c>
      <c r="H12" s="38" t="s">
        <v>4</v>
      </c>
      <c r="I12" s="39" t="s">
        <v>13</v>
      </c>
      <c r="J12" s="30"/>
      <c r="K12" s="40" t="s">
        <v>11</v>
      </c>
      <c r="L12" s="37" t="s">
        <v>12</v>
      </c>
      <c r="M12" s="38" t="s">
        <v>4</v>
      </c>
      <c r="N12" s="38" t="s">
        <v>14</v>
      </c>
      <c r="O12" s="41" t="s">
        <v>9</v>
      </c>
    </row>
    <row r="13" spans="1:15" x14ac:dyDescent="0.2">
      <c r="A13" s="23"/>
      <c r="B13" s="42"/>
      <c r="C13" s="42"/>
      <c r="D13" s="43"/>
      <c r="E13" s="30"/>
      <c r="F13" s="42"/>
      <c r="G13" s="43"/>
      <c r="H13" s="43"/>
      <c r="I13" s="44"/>
      <c r="J13" s="30"/>
      <c r="K13" s="42"/>
      <c r="L13" s="42"/>
      <c r="M13" s="43"/>
      <c r="N13" s="34"/>
      <c r="O13" s="36"/>
    </row>
    <row r="14" spans="1:15" x14ac:dyDescent="0.2">
      <c r="A14" s="45" t="s">
        <v>15</v>
      </c>
      <c r="B14" s="42">
        <f>[1]Jun18!V99</f>
        <v>6589</v>
      </c>
      <c r="C14" s="42">
        <f>[1]Jun18!W99</f>
        <v>8496</v>
      </c>
      <c r="D14" s="43">
        <f>[1]Jun18!X99</f>
        <v>1681071000</v>
      </c>
      <c r="E14" s="42"/>
      <c r="F14" s="42">
        <f>[1]Jun18!Z99</f>
        <v>6518</v>
      </c>
      <c r="G14" s="43">
        <f>[1]Jun18!AA99</f>
        <v>1391602000</v>
      </c>
      <c r="H14" s="43">
        <f>[1]Jun18!AB99</f>
        <v>213501.38079165388</v>
      </c>
      <c r="I14" s="42"/>
      <c r="J14" s="42"/>
      <c r="K14" s="42">
        <f>[1]Jun18!AE99</f>
        <v>40</v>
      </c>
      <c r="L14" s="42">
        <f>[1]Jun18!AF99</f>
        <v>1904</v>
      </c>
      <c r="M14" s="43">
        <f>[1]Jun18!AG99</f>
        <v>278546000</v>
      </c>
      <c r="N14" s="43">
        <f>[1]Jun18!AH99</f>
        <v>6963650</v>
      </c>
      <c r="O14" s="46">
        <f>[1]Jun18!AI99</f>
        <v>146295.16806722688</v>
      </c>
    </row>
    <row r="15" spans="1:15" x14ac:dyDescent="0.2">
      <c r="A15" s="47"/>
      <c r="B15" s="42"/>
      <c r="C15" s="42"/>
      <c r="D15" s="43"/>
      <c r="E15" s="42"/>
      <c r="F15" s="42"/>
      <c r="G15" s="43"/>
      <c r="H15" s="43"/>
      <c r="I15" s="29"/>
      <c r="J15" s="42"/>
      <c r="K15" s="42"/>
      <c r="L15" s="42"/>
      <c r="M15" s="43"/>
      <c r="N15" s="43"/>
      <c r="O15" s="46"/>
    </row>
    <row r="16" spans="1:15" x14ac:dyDescent="0.2">
      <c r="A16" s="4" t="s">
        <v>16</v>
      </c>
      <c r="B16" s="42">
        <f>[1]Jun18!V101</f>
        <v>6490</v>
      </c>
      <c r="C16" s="42">
        <f>[1]Jun18!W101</f>
        <v>8379</v>
      </c>
      <c r="D16" s="43">
        <f>[1]Jun18!X101</f>
        <v>1642658983</v>
      </c>
      <c r="E16" s="42"/>
      <c r="F16" s="42">
        <f>[1]Jun18!Z101</f>
        <v>6428</v>
      </c>
      <c r="G16" s="43">
        <f>[1]Jun18!AA101</f>
        <v>1359939496</v>
      </c>
      <c r="H16" s="43">
        <f>[1]Jun18!AB101</f>
        <v>211564.9495955196</v>
      </c>
      <c r="I16" s="42"/>
      <c r="J16" s="42"/>
      <c r="K16" s="42">
        <f>[1]Jun18!AE101</f>
        <v>40</v>
      </c>
      <c r="L16" s="42">
        <f>[1]Jun18!AF101</f>
        <v>1904</v>
      </c>
      <c r="M16" s="43">
        <f>[1]Jun18!AG101</f>
        <v>278546297</v>
      </c>
      <c r="N16" s="43">
        <f>[1]Jun18!AH101</f>
        <v>6963657.4249999998</v>
      </c>
      <c r="O16" s="46">
        <f>[1]Jun18!AI101</f>
        <v>146295.32405462186</v>
      </c>
    </row>
    <row r="17" spans="1:15" x14ac:dyDescent="0.2">
      <c r="B17" s="42"/>
      <c r="C17" s="42"/>
      <c r="D17" s="43"/>
      <c r="E17" s="42"/>
      <c r="F17" s="42"/>
      <c r="G17" s="43"/>
      <c r="H17" s="43"/>
      <c r="I17" s="29"/>
      <c r="J17" s="42"/>
      <c r="K17" s="42"/>
      <c r="L17" s="42"/>
      <c r="M17" s="43"/>
      <c r="N17" s="43"/>
      <c r="O17" s="46"/>
    </row>
    <row r="18" spans="1:15" x14ac:dyDescent="0.2">
      <c r="A18" s="4" t="s">
        <v>17</v>
      </c>
      <c r="B18" s="42">
        <f>[1]Jun18!V103</f>
        <v>6300</v>
      </c>
      <c r="C18" s="42">
        <f>[1]Jun18!W103</f>
        <v>8012</v>
      </c>
      <c r="D18" s="43">
        <f>[1]Jun18!X103</f>
        <v>1573497161</v>
      </c>
      <c r="E18" s="42"/>
      <c r="F18" s="42">
        <f>[1]Jun18!Z103</f>
        <v>6243</v>
      </c>
      <c r="G18" s="43">
        <f>[1]Jun18!AA103</f>
        <v>1321989098</v>
      </c>
      <c r="H18" s="43">
        <f>[1]Jun18!AB103</f>
        <v>211755.42175236266</v>
      </c>
      <c r="I18" s="42"/>
      <c r="J18" s="42"/>
      <c r="K18" s="42">
        <f>[1]Jun18!AE103</f>
        <v>36</v>
      </c>
      <c r="L18" s="42">
        <f>[1]Jun18!AF103</f>
        <v>1725</v>
      </c>
      <c r="M18" s="43">
        <f>[1]Jun18!AG103</f>
        <v>248084873</v>
      </c>
      <c r="N18" s="43">
        <f>[1]Jun18!AH103</f>
        <v>6891246.472222222</v>
      </c>
      <c r="O18" s="46">
        <f>[1]Jun18!AI103</f>
        <v>143817.31768115942</v>
      </c>
    </row>
    <row r="19" spans="1:15" x14ac:dyDescent="0.2">
      <c r="A19" s="4" t="s">
        <v>18</v>
      </c>
      <c r="B19" s="42">
        <f>[1]Jun18!V104</f>
        <v>2842</v>
      </c>
      <c r="C19" s="42">
        <f>[1]Jun18!W104</f>
        <v>4006</v>
      </c>
      <c r="D19" s="43">
        <f>[1]Jun18!X104</f>
        <v>757669840</v>
      </c>
      <c r="E19" s="42"/>
      <c r="F19" s="42">
        <f>[1]Jun18!Z104</f>
        <v>2812</v>
      </c>
      <c r="G19" s="43">
        <f>[1]Jun18!AA104</f>
        <v>573424148</v>
      </c>
      <c r="H19" s="43">
        <f>[1]Jun18!AB104</f>
        <v>203920.39402560456</v>
      </c>
      <c r="I19" s="42"/>
      <c r="J19" s="42"/>
      <c r="K19" s="42">
        <f>[1]Jun18!AE104</f>
        <v>16</v>
      </c>
      <c r="L19" s="42">
        <f>[1]Jun18!AF104</f>
        <v>1166</v>
      </c>
      <c r="M19" s="43">
        <f>[1]Jun18!AG104</f>
        <v>182170719</v>
      </c>
      <c r="N19" s="43">
        <f>[1]Jun18!AH104</f>
        <v>11385669.9375</v>
      </c>
      <c r="O19" s="46">
        <f>[1]Jun18!AI104</f>
        <v>156235.60806174958</v>
      </c>
    </row>
    <row r="20" spans="1:15" x14ac:dyDescent="0.2">
      <c r="A20" s="4" t="s">
        <v>19</v>
      </c>
      <c r="B20" s="42">
        <f>[1]Jun18!V105</f>
        <v>3294</v>
      </c>
      <c r="C20" s="42">
        <f>[1]Jun18!W105</f>
        <v>3840</v>
      </c>
      <c r="D20" s="43">
        <f>[1]Jun18!X105</f>
        <v>778054083</v>
      </c>
      <c r="E20" s="42"/>
      <c r="F20" s="42">
        <f>[1]Jun18!Z105</f>
        <v>3269</v>
      </c>
      <c r="G20" s="43">
        <f>[1]Jun18!AA105</f>
        <v>711108712</v>
      </c>
      <c r="H20" s="43">
        <f>[1]Jun18!AB105</f>
        <v>217530.96115019883</v>
      </c>
      <c r="I20" s="42"/>
      <c r="J20" s="42"/>
      <c r="K20" s="42">
        <f>[1]Jun18!AE105</f>
        <v>20</v>
      </c>
      <c r="L20" s="42">
        <f>[1]Jun18!AF105</f>
        <v>559</v>
      </c>
      <c r="M20" s="43">
        <f>[1]Jun18!AG105</f>
        <v>65914154</v>
      </c>
      <c r="N20" s="43">
        <f>[1]Jun18!AH105</f>
        <v>3295707.7</v>
      </c>
      <c r="O20" s="46">
        <f>[1]Jun18!AI105</f>
        <v>117914.40787119856</v>
      </c>
    </row>
    <row r="21" spans="1:15" x14ac:dyDescent="0.2">
      <c r="A21" s="4" t="s">
        <v>20</v>
      </c>
      <c r="B21" s="42">
        <f>[1]Jun18!V106</f>
        <v>164</v>
      </c>
      <c r="C21" s="42">
        <f>[1]Jun18!W106</f>
        <v>166</v>
      </c>
      <c r="D21" s="43">
        <f>[1]Jun18!X106</f>
        <v>37773238</v>
      </c>
      <c r="E21" s="42"/>
      <c r="F21" s="42">
        <f>[1]Jun18!Z106</f>
        <v>162</v>
      </c>
      <c r="G21" s="43">
        <f>[1]Jun18!AA106</f>
        <v>37456238</v>
      </c>
      <c r="H21" s="43">
        <f>[1]Jun18!AB106</f>
        <v>231211.34567901236</v>
      </c>
      <c r="I21" s="42"/>
      <c r="J21" s="42"/>
      <c r="K21" s="42">
        <f>[1]Jun18!AE106</f>
        <v>0</v>
      </c>
      <c r="L21" s="42">
        <f>[1]Jun18!AF106</f>
        <v>0</v>
      </c>
      <c r="M21" s="43">
        <f>[1]Jun18!AG106</f>
        <v>0</v>
      </c>
      <c r="N21" s="43">
        <f>[1]Jun18!AH106</f>
        <v>0</v>
      </c>
      <c r="O21" s="46">
        <f>[1]Jun18!AI106</f>
        <v>0</v>
      </c>
    </row>
    <row r="22" spans="1:15" x14ac:dyDescent="0.2">
      <c r="A22" s="4" t="s">
        <v>21</v>
      </c>
      <c r="B22" s="42">
        <f>[1]Jun18!V107</f>
        <v>190</v>
      </c>
      <c r="C22" s="42">
        <f>[1]Jun18!W107</f>
        <v>367</v>
      </c>
      <c r="D22" s="43">
        <f>[1]Jun18!X107</f>
        <v>69161822</v>
      </c>
      <c r="E22" s="42"/>
      <c r="F22" s="42">
        <f>[1]Jun18!Z107</f>
        <v>185</v>
      </c>
      <c r="G22" s="43">
        <f>[1]Jun18!AA107</f>
        <v>37950398</v>
      </c>
      <c r="H22" s="43">
        <f>[1]Jun18!AB107</f>
        <v>205137.2864864865</v>
      </c>
      <c r="I22" s="42"/>
      <c r="J22" s="42"/>
      <c r="K22" s="42">
        <f>[1]Jun18!AE107</f>
        <v>4</v>
      </c>
      <c r="L22" s="42">
        <f>[1]Jun18!AF107</f>
        <v>179</v>
      </c>
      <c r="M22" s="43">
        <f>[1]Jun18!AG107</f>
        <v>30461424</v>
      </c>
      <c r="N22" s="43">
        <f>[1]Jun18!AH107</f>
        <v>7615356</v>
      </c>
      <c r="O22" s="46">
        <f>[1]Jun18!AI107</f>
        <v>170175.55307262568</v>
      </c>
    </row>
    <row r="23" spans="1:15" x14ac:dyDescent="0.2">
      <c r="A23" s="4" t="s">
        <v>22</v>
      </c>
      <c r="B23" s="42">
        <f>[1]Jun18!V108</f>
        <v>115</v>
      </c>
      <c r="C23" s="42">
        <f>[1]Jun18!W108</f>
        <v>290</v>
      </c>
      <c r="D23" s="43">
        <f>[1]Jun18!X108</f>
        <v>48033424</v>
      </c>
      <c r="E23" s="42"/>
      <c r="F23" s="42">
        <f>[1]Jun18!Z108</f>
        <v>111</v>
      </c>
      <c r="G23" s="43">
        <f>[1]Jun18!AA108</f>
        <v>17572000</v>
      </c>
      <c r="H23" s="43">
        <f>[1]Jun18!AB108</f>
        <v>158306.3063063063</v>
      </c>
      <c r="I23" s="42"/>
      <c r="J23" s="42"/>
      <c r="K23" s="42">
        <f>[1]Jun18!AE108</f>
        <v>4</v>
      </c>
      <c r="L23" s="42">
        <f>[1]Jun18!AF108</f>
        <v>179</v>
      </c>
      <c r="M23" s="43">
        <f>[1]Jun18!AG108</f>
        <v>30461424</v>
      </c>
      <c r="N23" s="43">
        <f>[1]Jun18!AH108</f>
        <v>7615356</v>
      </c>
      <c r="O23" s="46">
        <f>[1]Jun18!AI108</f>
        <v>170175.55307262568</v>
      </c>
    </row>
    <row r="24" spans="1:15" x14ac:dyDescent="0.2">
      <c r="A24" s="4" t="s">
        <v>23</v>
      </c>
      <c r="B24" s="42">
        <f>[1]Jun18!V109</f>
        <v>75</v>
      </c>
      <c r="C24" s="42">
        <f>[1]Jun18!W109</f>
        <v>77</v>
      </c>
      <c r="D24" s="43">
        <f>[1]Jun18!X109</f>
        <v>21128398</v>
      </c>
      <c r="E24" s="42"/>
      <c r="F24" s="42">
        <f>[1]Jun18!Z109</f>
        <v>74</v>
      </c>
      <c r="G24" s="43">
        <f>[1]Jun18!AA109</f>
        <v>20378398</v>
      </c>
      <c r="H24" s="43">
        <f>[1]Jun18!AB109</f>
        <v>275383.75675675675</v>
      </c>
      <c r="I24" s="44"/>
      <c r="J24" s="42"/>
      <c r="K24" s="42">
        <f>[1]Jun18!AE109</f>
        <v>0</v>
      </c>
      <c r="L24" s="42">
        <f>[1]Jun18!AF109</f>
        <v>0</v>
      </c>
      <c r="M24" s="43">
        <f>[1]Jun18!AG109</f>
        <v>0</v>
      </c>
      <c r="N24" s="43"/>
      <c r="O24" s="46"/>
    </row>
    <row r="25" spans="1:15" x14ac:dyDescent="0.2">
      <c r="B25" s="27"/>
      <c r="C25" s="27"/>
      <c r="D25" s="28"/>
      <c r="E25" s="27"/>
      <c r="F25" s="27"/>
      <c r="G25" s="28"/>
      <c r="H25" s="28"/>
      <c r="I25" s="29"/>
      <c r="J25" s="42"/>
      <c r="K25" s="27"/>
      <c r="L25" s="27"/>
      <c r="M25" s="28"/>
      <c r="N25" s="28"/>
      <c r="O25" s="31"/>
    </row>
    <row r="26" spans="1:15" x14ac:dyDescent="0.2">
      <c r="A26" s="47"/>
      <c r="B26" s="27"/>
      <c r="C26" s="27"/>
      <c r="D26" s="28"/>
      <c r="E26" s="27"/>
      <c r="F26" s="27"/>
      <c r="G26" s="28"/>
      <c r="H26" s="28"/>
      <c r="I26" s="29"/>
      <c r="J26" s="42"/>
      <c r="K26" s="27"/>
      <c r="L26" s="27"/>
      <c r="M26" s="28"/>
      <c r="N26" s="28"/>
      <c r="O26" s="31"/>
    </row>
    <row r="27" spans="1:15" x14ac:dyDescent="0.2">
      <c r="A27" s="23" t="s">
        <v>24</v>
      </c>
      <c r="B27" s="42">
        <f>SUM(B28:B33)</f>
        <v>2564</v>
      </c>
      <c r="C27" s="42">
        <f>SUM(C28:C33)</f>
        <v>3414</v>
      </c>
      <c r="D27" s="43">
        <f>SUM(D28:D33)</f>
        <v>631368105</v>
      </c>
      <c r="E27" s="42"/>
      <c r="F27" s="42">
        <f>SUM(F28:F33)</f>
        <v>2538</v>
      </c>
      <c r="G27" s="43">
        <f>SUM(G28:G33)</f>
        <v>513189653</v>
      </c>
      <c r="H27" s="43">
        <f>[1]Jun18!AB112</f>
        <v>202202.38494877858</v>
      </c>
      <c r="I27" s="42"/>
      <c r="J27" s="42"/>
      <c r="K27" s="42">
        <f>SUM(K28:K33)</f>
        <v>23</v>
      </c>
      <c r="L27" s="42">
        <f>SUM(L28:L33)</f>
        <v>870</v>
      </c>
      <c r="M27" s="43">
        <f>SUM(M28:M33)</f>
        <v>116754812</v>
      </c>
      <c r="N27" s="43">
        <f>[1]Jun18!AH112</f>
        <v>5076296.1739130439</v>
      </c>
      <c r="O27" s="46">
        <f>[1]Jun18!AI112</f>
        <v>134200.93333333332</v>
      </c>
    </row>
    <row r="28" spans="1:15" x14ac:dyDescent="0.2">
      <c r="A28" s="15" t="s">
        <v>25</v>
      </c>
      <c r="B28" s="42">
        <f>[1]Jun18!V113</f>
        <v>980</v>
      </c>
      <c r="C28" s="42">
        <f>[1]Jun18!W113</f>
        <v>1074</v>
      </c>
      <c r="D28" s="43">
        <f>[1]Jun18!X113</f>
        <v>173102303</v>
      </c>
      <c r="E28" s="48"/>
      <c r="F28" s="42">
        <f>[1]Jun18!Z113</f>
        <v>972</v>
      </c>
      <c r="G28" s="43">
        <f>[1]Jun18!AA113</f>
        <v>157010504</v>
      </c>
      <c r="H28" s="43">
        <f>[1]Jun18!AB113</f>
        <v>161533.44032921811</v>
      </c>
      <c r="I28" s="49">
        <f>[1]Jun18!AC113</f>
        <v>16</v>
      </c>
      <c r="J28" s="42"/>
      <c r="K28" s="42">
        <f>[1]Jun18!AE113</f>
        <v>7</v>
      </c>
      <c r="L28" s="42">
        <f>[1]Jun18!AF113</f>
        <v>100</v>
      </c>
      <c r="M28" s="43">
        <f>[1]Jun18!AG113</f>
        <v>15666826</v>
      </c>
      <c r="N28" s="43">
        <f>[1]Jun18!AH113</f>
        <v>2238118</v>
      </c>
      <c r="O28" s="46">
        <f>[1]Jun18!AI113</f>
        <v>156668.26</v>
      </c>
    </row>
    <row r="29" spans="1:15" x14ac:dyDescent="0.2">
      <c r="A29" s="15" t="s">
        <v>26</v>
      </c>
      <c r="B29" s="42">
        <f>[1]Jun18!V114</f>
        <v>398</v>
      </c>
      <c r="C29" s="42">
        <f>[1]Jun18!W114</f>
        <v>715</v>
      </c>
      <c r="D29" s="43">
        <f>[1]Jun18!X114</f>
        <v>146052150</v>
      </c>
      <c r="E29" s="48"/>
      <c r="F29" s="42">
        <f>[1]Jun18!Z114</f>
        <v>396</v>
      </c>
      <c r="G29" s="43">
        <f>[1]Jun18!AA114</f>
        <v>103552150</v>
      </c>
      <c r="H29" s="43">
        <f>[1]Jun18!AB114</f>
        <v>261495.3282828283</v>
      </c>
      <c r="I29" s="49">
        <f>[1]Jun18!AC114</f>
        <v>4</v>
      </c>
      <c r="J29" s="42"/>
      <c r="K29" s="42">
        <f>[1]Jun18!AE114</f>
        <v>1</v>
      </c>
      <c r="L29" s="42">
        <f>[1]Jun18!AF114</f>
        <v>317</v>
      </c>
      <c r="M29" s="43">
        <f>[1]Jun18!AG114</f>
        <v>42000000</v>
      </c>
      <c r="N29" s="43">
        <f>[1]Jun18!AH114</f>
        <v>42000000</v>
      </c>
      <c r="O29" s="46">
        <f>[1]Jun18!AI114</f>
        <v>132492.11356466878</v>
      </c>
    </row>
    <row r="30" spans="1:15" x14ac:dyDescent="0.2">
      <c r="A30" s="15" t="s">
        <v>27</v>
      </c>
      <c r="B30" s="42">
        <f>[1]Jun18!V115</f>
        <v>171</v>
      </c>
      <c r="C30" s="42">
        <f>[1]Jun18!W115</f>
        <v>172</v>
      </c>
      <c r="D30" s="43">
        <f>[1]Jun18!X115</f>
        <v>46043824</v>
      </c>
      <c r="E30" s="48"/>
      <c r="F30" s="42">
        <f>[1]Jun18!Z115</f>
        <v>170</v>
      </c>
      <c r="G30" s="43">
        <f>[1]Jun18!AA115</f>
        <v>45545157</v>
      </c>
      <c r="H30" s="43">
        <f>[1]Jun18!AB115</f>
        <v>267912.68823529413</v>
      </c>
      <c r="I30" s="49">
        <f>[1]Jun18!AC115</f>
        <v>3</v>
      </c>
      <c r="J30" s="42"/>
      <c r="K30" s="42">
        <f>[1]Jun18!AE115</f>
        <v>0</v>
      </c>
      <c r="L30" s="42">
        <f>[1]Jun18!AF115</f>
        <v>0</v>
      </c>
      <c r="M30" s="43">
        <f>[1]Jun18!AG115</f>
        <v>0</v>
      </c>
      <c r="N30" s="43"/>
      <c r="O30" s="46"/>
    </row>
    <row r="31" spans="1:15" x14ac:dyDescent="0.2">
      <c r="A31" s="15" t="s">
        <v>28</v>
      </c>
      <c r="B31" s="42">
        <f>[1]Jun18!V116</f>
        <v>358</v>
      </c>
      <c r="C31" s="42">
        <f>[1]Jun18!W116</f>
        <v>547</v>
      </c>
      <c r="D31" s="43">
        <f>[1]Jun18!X116</f>
        <v>88510003</v>
      </c>
      <c r="E31" s="48"/>
      <c r="F31" s="42">
        <f>[1]Jun18!Z116</f>
        <v>351</v>
      </c>
      <c r="G31" s="43">
        <f>[1]Jun18!AA116</f>
        <v>68883441</v>
      </c>
      <c r="H31" s="43">
        <f>[1]Jun18!AB116</f>
        <v>196249.11965811966</v>
      </c>
      <c r="I31" s="49">
        <f>[1]Jun18!AC116</f>
        <v>13</v>
      </c>
      <c r="J31" s="42"/>
      <c r="K31" s="42">
        <f>[1]Jun18!AE116</f>
        <v>7</v>
      </c>
      <c r="L31" s="42">
        <f>[1]Jun18!AF116</f>
        <v>196</v>
      </c>
      <c r="M31" s="43">
        <f>[1]Jun18!AG116</f>
        <v>19626562</v>
      </c>
      <c r="N31" s="43">
        <f>[1]Jun18!AH116</f>
        <v>2803794.5714285714</v>
      </c>
      <c r="O31" s="46">
        <f>[1]Jun18!AI116</f>
        <v>100135.52040816327</v>
      </c>
    </row>
    <row r="32" spans="1:15" x14ac:dyDescent="0.2">
      <c r="A32" s="15" t="s">
        <v>29</v>
      </c>
      <c r="B32" s="42">
        <f>[1]Jun18!V117</f>
        <v>542</v>
      </c>
      <c r="C32" s="42">
        <f>[1]Jun18!W117</f>
        <v>616</v>
      </c>
      <c r="D32" s="43">
        <f>[1]Jun18!X117</f>
        <v>129626401</v>
      </c>
      <c r="E32" s="48"/>
      <c r="F32" s="42">
        <f>[1]Jun18!Z117</f>
        <v>538</v>
      </c>
      <c r="G32" s="43">
        <f>[1]Jun18!AA117</f>
        <v>120626401</v>
      </c>
      <c r="H32" s="43">
        <f>[1]Jun18!AB117</f>
        <v>224212.64126394052</v>
      </c>
      <c r="I32" s="49">
        <f>[1]Jun18!AC117</f>
        <v>9</v>
      </c>
      <c r="J32" s="42"/>
      <c r="K32" s="42">
        <f>[1]Jun18!AE117</f>
        <v>4</v>
      </c>
      <c r="L32" s="42">
        <f>[1]Jun18!AF117</f>
        <v>78</v>
      </c>
      <c r="M32" s="43">
        <f>[1]Jun18!AG117</f>
        <v>9000000</v>
      </c>
      <c r="N32" s="43">
        <f>[1]Jun18!AH117</f>
        <v>2250000</v>
      </c>
      <c r="O32" s="46">
        <f>[1]Jun18!AI117</f>
        <v>115384.61538461539</v>
      </c>
    </row>
    <row r="33" spans="1:15" x14ac:dyDescent="0.2">
      <c r="A33" s="15" t="s">
        <v>30</v>
      </c>
      <c r="B33" s="42">
        <f>[1]Jun18!V118</f>
        <v>115</v>
      </c>
      <c r="C33" s="42">
        <f>[1]Jun18!W118</f>
        <v>290</v>
      </c>
      <c r="D33" s="43">
        <f>[1]Jun18!X118</f>
        <v>48033424</v>
      </c>
      <c r="E33" s="48"/>
      <c r="F33" s="42">
        <f>[1]Jun18!Z118</f>
        <v>111</v>
      </c>
      <c r="G33" s="43">
        <f>[1]Jun18!AA118</f>
        <v>17572000</v>
      </c>
      <c r="H33" s="43">
        <f>[1]Jun18!AB118</f>
        <v>158306.3063063063</v>
      </c>
      <c r="I33" s="49">
        <f>[1]Jun18!AC118</f>
        <v>17</v>
      </c>
      <c r="J33" s="42"/>
      <c r="K33" s="42">
        <f>[1]Jun18!AE118</f>
        <v>4</v>
      </c>
      <c r="L33" s="42">
        <f>[1]Jun18!AF118</f>
        <v>179</v>
      </c>
      <c r="M33" s="43">
        <f>[1]Jun18!AG118</f>
        <v>30461424</v>
      </c>
      <c r="N33" s="43">
        <f>[1]Jun18!AH118</f>
        <v>7615356</v>
      </c>
      <c r="O33" s="46">
        <f>[1]Jun18!AI118</f>
        <v>170175.55307262568</v>
      </c>
    </row>
    <row r="34" spans="1:15" x14ac:dyDescent="0.2">
      <c r="A34" s="50"/>
      <c r="D34" s="4"/>
      <c r="G34" s="4"/>
      <c r="H34" s="51"/>
      <c r="I34" s="49"/>
      <c r="J34" s="42"/>
      <c r="M34" s="4"/>
      <c r="N34" s="43"/>
      <c r="O34" s="46"/>
    </row>
    <row r="35" spans="1:15" x14ac:dyDescent="0.2">
      <c r="A35" s="23" t="s">
        <v>31</v>
      </c>
      <c r="B35" s="42">
        <f>SUM(B36:B38)</f>
        <v>2390</v>
      </c>
      <c r="C35" s="42">
        <f>SUM(C36:C38)</f>
        <v>3425</v>
      </c>
      <c r="D35" s="43">
        <f>SUM(D36:D38)</f>
        <v>693465432</v>
      </c>
      <c r="E35" s="42"/>
      <c r="F35" s="42">
        <f>SUM(F36:F38)</f>
        <v>2357</v>
      </c>
      <c r="G35" s="43">
        <f>SUM(G36:G38)</f>
        <v>529991397</v>
      </c>
      <c r="H35" s="43">
        <f>[1]Jun18!AB120</f>
        <v>224858.46287653796</v>
      </c>
      <c r="I35" s="49"/>
      <c r="J35" s="42"/>
      <c r="K35" s="42">
        <f>SUM(K36:K38)</f>
        <v>17</v>
      </c>
      <c r="L35" s="42">
        <f>SUM(L36:L38)</f>
        <v>1034</v>
      </c>
      <c r="M35" s="43">
        <f>SUM(M36:M38)</f>
        <v>161791485</v>
      </c>
      <c r="N35" s="43">
        <f>[1]Jun18!AH120</f>
        <v>9517146.1764705889</v>
      </c>
      <c r="O35" s="46">
        <f>[1]Jun18!AI120</f>
        <v>156471.45551257255</v>
      </c>
    </row>
    <row r="36" spans="1:15" x14ac:dyDescent="0.2">
      <c r="A36" s="15" t="s">
        <v>32</v>
      </c>
      <c r="B36" s="42">
        <f>[1]Jun18!V121</f>
        <v>926</v>
      </c>
      <c r="C36" s="42">
        <f>[1]Jun18!W121</f>
        <v>1208</v>
      </c>
      <c r="D36" s="43">
        <f>[1]Jun18!X121</f>
        <v>254950045</v>
      </c>
      <c r="E36" s="48"/>
      <c r="F36" s="42">
        <f>[1]Jun18!Z121</f>
        <v>913</v>
      </c>
      <c r="G36" s="43">
        <f>[1]Jun18!AA121</f>
        <v>217129903</v>
      </c>
      <c r="H36" s="43">
        <f>[1]Jun18!AB121</f>
        <v>237820.26615553122</v>
      </c>
      <c r="I36" s="49">
        <f>[1]Jun18!AC121</f>
        <v>5</v>
      </c>
      <c r="J36" s="42"/>
      <c r="K36" s="42">
        <f>[1]Jun18!AE121</f>
        <v>9</v>
      </c>
      <c r="L36" s="42">
        <f>[1]Jun18!AF121</f>
        <v>285</v>
      </c>
      <c r="M36" s="43">
        <f>[1]Jun18!AG121</f>
        <v>37287592</v>
      </c>
      <c r="N36" s="43">
        <f>[1]Jun18!AH121</f>
        <v>4143065.777777778</v>
      </c>
      <c r="O36" s="46">
        <f>[1]Jun18!AI121</f>
        <v>130833.65614035088</v>
      </c>
    </row>
    <row r="37" spans="1:15" x14ac:dyDescent="0.2">
      <c r="A37" s="15" t="s">
        <v>33</v>
      </c>
      <c r="B37" s="42">
        <f>[1]Jun18!V122</f>
        <v>579</v>
      </c>
      <c r="C37" s="42">
        <f>[1]Jun18!W122</f>
        <v>953</v>
      </c>
      <c r="D37" s="43">
        <f>[1]Jun18!X122</f>
        <v>215191745</v>
      </c>
      <c r="E37" s="48"/>
      <c r="F37" s="42">
        <f>[1]Jun18!Z122</f>
        <v>563</v>
      </c>
      <c r="G37" s="43">
        <f>[1]Jun18!AA122</f>
        <v>127837852</v>
      </c>
      <c r="H37" s="43">
        <f>[1]Jun18!AB122</f>
        <v>227065.45648312612</v>
      </c>
      <c r="I37" s="49">
        <f>[1]Jun18!AC122</f>
        <v>7</v>
      </c>
      <c r="J37" s="42"/>
      <c r="K37" s="42">
        <f>[1]Jun18!AE122</f>
        <v>4</v>
      </c>
      <c r="L37" s="42">
        <f>[1]Jun18!AF122</f>
        <v>366</v>
      </c>
      <c r="M37" s="43">
        <f>[1]Jun18!AG122</f>
        <v>86203893</v>
      </c>
      <c r="N37" s="43">
        <f>[1]Jun18!AH122</f>
        <v>21550973.25</v>
      </c>
      <c r="O37" s="46">
        <f>[1]Jun18!AI122</f>
        <v>235529.76229508198</v>
      </c>
    </row>
    <row r="38" spans="1:15" x14ac:dyDescent="0.2">
      <c r="A38" s="15" t="s">
        <v>34</v>
      </c>
      <c r="B38" s="42">
        <f>[1]Jun18!V123</f>
        <v>885</v>
      </c>
      <c r="C38" s="42">
        <f>[1]Jun18!W123</f>
        <v>1264</v>
      </c>
      <c r="D38" s="43">
        <f>[1]Jun18!X123</f>
        <v>223323642</v>
      </c>
      <c r="E38" s="48"/>
      <c r="F38" s="42">
        <f>[1]Jun18!Z123</f>
        <v>881</v>
      </c>
      <c r="G38" s="43">
        <f>[1]Jun18!AA123</f>
        <v>185023642</v>
      </c>
      <c r="H38" s="43">
        <f>[1]Jun18!AB123</f>
        <v>210015.48467650398</v>
      </c>
      <c r="I38" s="49">
        <f>[1]Jun18!AC123</f>
        <v>12</v>
      </c>
      <c r="J38" s="42"/>
      <c r="K38" s="42">
        <f>[1]Jun18!AE123</f>
        <v>4</v>
      </c>
      <c r="L38" s="42">
        <f>[1]Jun18!AF123</f>
        <v>383</v>
      </c>
      <c r="M38" s="43">
        <f>[1]Jun18!AG123</f>
        <v>38300000</v>
      </c>
      <c r="N38" s="43">
        <f>[1]Jun18!AH123</f>
        <v>9575000</v>
      </c>
      <c r="O38" s="46">
        <f>[1]Jun18!AI123</f>
        <v>100000</v>
      </c>
    </row>
    <row r="39" spans="1:15" x14ac:dyDescent="0.2">
      <c r="A39" s="50"/>
      <c r="D39" s="4"/>
      <c r="G39" s="4"/>
      <c r="H39" s="51"/>
      <c r="I39" s="49"/>
      <c r="J39" s="42"/>
      <c r="M39" s="4"/>
      <c r="N39" s="43"/>
      <c r="O39" s="46"/>
    </row>
    <row r="40" spans="1:15" x14ac:dyDescent="0.2">
      <c r="A40" s="23" t="s">
        <v>35</v>
      </c>
      <c r="B40" s="42">
        <f>SUM(B41:B43)</f>
        <v>1148</v>
      </c>
      <c r="C40" s="42">
        <f>SUM(C41:C43)</f>
        <v>1148</v>
      </c>
      <c r="D40" s="43">
        <f>SUM(D41:D43)</f>
        <v>225654104</v>
      </c>
      <c r="E40" s="42"/>
      <c r="F40" s="42">
        <f>SUM(F41:F43)</f>
        <v>1148</v>
      </c>
      <c r="G40" s="43">
        <f>SUM(G41:G43)</f>
        <v>225654104</v>
      </c>
      <c r="H40" s="43">
        <f>[1]Jun18!AB125</f>
        <v>196562.80836236934</v>
      </c>
      <c r="I40" s="49"/>
      <c r="J40" s="42"/>
      <c r="K40" s="42"/>
      <c r="L40" s="42"/>
      <c r="M40" s="43"/>
      <c r="N40" s="43"/>
      <c r="O40" s="46"/>
    </row>
    <row r="41" spans="1:15" x14ac:dyDescent="0.2">
      <c r="A41" s="15" t="s">
        <v>36</v>
      </c>
      <c r="B41" s="42">
        <f>[1]Jun18!V126</f>
        <v>157</v>
      </c>
      <c r="C41" s="42">
        <f>[1]Jun18!W126</f>
        <v>157</v>
      </c>
      <c r="D41" s="43">
        <f>[1]Jun18!X126</f>
        <v>35952915</v>
      </c>
      <c r="E41" s="48"/>
      <c r="F41" s="42">
        <f>[1]Jun18!Z126</f>
        <v>157</v>
      </c>
      <c r="G41" s="43">
        <f>[1]Jun18!AA126</f>
        <v>35952915</v>
      </c>
      <c r="H41" s="43">
        <f>[1]Jun18!AB126</f>
        <v>228999.45859872611</v>
      </c>
      <c r="I41" s="49">
        <f>[1]Jun18!AC126</f>
        <v>6</v>
      </c>
      <c r="J41" s="42"/>
      <c r="K41" s="42">
        <f>[1]Jun18!AE126</f>
        <v>0</v>
      </c>
      <c r="L41" s="42">
        <f>[1]Jun18!AF126</f>
        <v>0</v>
      </c>
      <c r="M41" s="43">
        <f>[1]Jun18!AG126</f>
        <v>0</v>
      </c>
      <c r="N41" s="43"/>
      <c r="O41" s="46"/>
    </row>
    <row r="42" spans="1:15" x14ac:dyDescent="0.2">
      <c r="A42" s="15" t="s">
        <v>37</v>
      </c>
      <c r="B42" s="42">
        <f>[1]Jun18!V127</f>
        <v>383</v>
      </c>
      <c r="C42" s="42">
        <f>[1]Jun18!W127</f>
        <v>383</v>
      </c>
      <c r="D42" s="43">
        <f>[1]Jun18!X127</f>
        <v>80619501</v>
      </c>
      <c r="E42" s="48"/>
      <c r="F42" s="42">
        <f>[1]Jun18!Z127</f>
        <v>383</v>
      </c>
      <c r="G42" s="43">
        <f>[1]Jun18!AA127</f>
        <v>80619501</v>
      </c>
      <c r="H42" s="43">
        <f>[1]Jun18!AB127</f>
        <v>210494.78067885118</v>
      </c>
      <c r="I42" s="49">
        <f>[1]Jun18!AC127</f>
        <v>11</v>
      </c>
      <c r="J42" s="42"/>
      <c r="K42" s="42">
        <f>[1]Jun18!AE127</f>
        <v>0</v>
      </c>
      <c r="L42" s="42">
        <f>[1]Jun18!AF127</f>
        <v>0</v>
      </c>
      <c r="M42" s="43">
        <f>[1]Jun18!AG127</f>
        <v>0</v>
      </c>
      <c r="N42" s="43"/>
      <c r="O42" s="46"/>
    </row>
    <row r="43" spans="1:15" x14ac:dyDescent="0.2">
      <c r="A43" s="15" t="s">
        <v>38</v>
      </c>
      <c r="B43" s="42">
        <f>[1]Jun18!V128</f>
        <v>608</v>
      </c>
      <c r="C43" s="42">
        <f>[1]Jun18!W128</f>
        <v>608</v>
      </c>
      <c r="D43" s="43">
        <f>[1]Jun18!X128</f>
        <v>109081688</v>
      </c>
      <c r="E43" s="48"/>
      <c r="F43" s="42">
        <f>[1]Jun18!Z128</f>
        <v>608</v>
      </c>
      <c r="G43" s="43">
        <f>[1]Jun18!AA128</f>
        <v>109081688</v>
      </c>
      <c r="H43" s="43">
        <f>[1]Jun18!AB128</f>
        <v>179410.67105263157</v>
      </c>
      <c r="I43" s="49">
        <f>[1]Jun18!AC128</f>
        <v>14</v>
      </c>
      <c r="J43" s="42"/>
      <c r="K43" s="42">
        <f>[1]Jun18!AE128</f>
        <v>0</v>
      </c>
      <c r="L43" s="42">
        <f>[1]Jun18!AF128</f>
        <v>0</v>
      </c>
      <c r="M43" s="43">
        <f>[1]Jun18!AG128</f>
        <v>0</v>
      </c>
      <c r="N43" s="43"/>
      <c r="O43" s="46"/>
    </row>
    <row r="44" spans="1:15" x14ac:dyDescent="0.2">
      <c r="A44" s="15"/>
      <c r="D44" s="4"/>
      <c r="G44" s="4"/>
      <c r="H44" s="51"/>
      <c r="I44" s="49"/>
      <c r="J44" s="42"/>
      <c r="K44" s="42"/>
      <c r="L44" s="42"/>
      <c r="M44" s="43"/>
      <c r="N44" s="43"/>
      <c r="O44" s="46"/>
    </row>
    <row r="45" spans="1:15" x14ac:dyDescent="0.2">
      <c r="A45" s="45" t="s">
        <v>39</v>
      </c>
      <c r="B45" s="48"/>
      <c r="C45" s="48"/>
      <c r="D45" s="51"/>
      <c r="E45" s="48"/>
      <c r="F45" s="48"/>
      <c r="G45" s="51"/>
      <c r="H45" s="51"/>
      <c r="I45" s="49"/>
      <c r="J45" s="42"/>
      <c r="K45" s="48"/>
      <c r="L45" s="48"/>
      <c r="M45" s="51"/>
      <c r="N45" s="28"/>
      <c r="O45" s="31"/>
    </row>
    <row r="46" spans="1:15" x14ac:dyDescent="0.2">
      <c r="A46" s="52" t="s">
        <v>40</v>
      </c>
      <c r="B46" s="48"/>
      <c r="C46" s="48"/>
      <c r="D46" s="51"/>
      <c r="E46" s="48"/>
      <c r="F46" s="48"/>
      <c r="G46" s="51"/>
      <c r="H46" s="51"/>
      <c r="I46" s="49"/>
      <c r="J46" s="42"/>
      <c r="K46" s="48"/>
      <c r="L46" s="48"/>
      <c r="M46" s="51"/>
      <c r="N46" s="43"/>
      <c r="O46" s="46"/>
    </row>
    <row r="47" spans="1:15" x14ac:dyDescent="0.2">
      <c r="A47" s="53" t="s">
        <v>41</v>
      </c>
      <c r="B47" s="48"/>
      <c r="C47" s="48"/>
      <c r="D47" s="51"/>
      <c r="E47" s="48"/>
      <c r="F47" s="48"/>
      <c r="G47" s="51"/>
      <c r="H47" s="51"/>
      <c r="I47" s="49"/>
      <c r="J47" s="42"/>
      <c r="K47" s="48"/>
      <c r="L47" s="48"/>
      <c r="M47" s="51"/>
      <c r="N47" s="43"/>
      <c r="O47" s="46"/>
    </row>
    <row r="48" spans="1:15" x14ac:dyDescent="0.2">
      <c r="A48" s="53" t="s">
        <v>42</v>
      </c>
      <c r="B48" s="48"/>
      <c r="C48" s="48"/>
      <c r="D48" s="51"/>
      <c r="E48" s="48"/>
      <c r="F48" s="48"/>
      <c r="G48" s="51"/>
      <c r="H48" s="51"/>
      <c r="I48" s="49"/>
      <c r="J48" s="42"/>
      <c r="K48" s="48"/>
      <c r="L48" s="48"/>
      <c r="M48" s="51"/>
      <c r="N48" s="54"/>
      <c r="O48" s="55"/>
    </row>
    <row r="49" spans="1:15" x14ac:dyDescent="0.2">
      <c r="A49" s="52" t="s">
        <v>43</v>
      </c>
      <c r="B49" s="42">
        <f>[1]Jun18!V134</f>
        <v>32</v>
      </c>
      <c r="C49" s="42">
        <f>[1]Jun18!W134</f>
        <v>32</v>
      </c>
      <c r="D49" s="43">
        <f>[1]Jun18!X134</f>
        <v>9471765</v>
      </c>
      <c r="E49" s="48"/>
      <c r="F49" s="42">
        <f>[1]Jun18!Z134</f>
        <v>32</v>
      </c>
      <c r="G49" s="43">
        <f>[1]Jun18!AA134</f>
        <v>9471765</v>
      </c>
      <c r="H49" s="43">
        <f>[1]Jun18!AB134</f>
        <v>295992.65625</v>
      </c>
      <c r="I49" s="49">
        <f>[1]Jun18!AC134</f>
        <v>1</v>
      </c>
      <c r="J49" s="42"/>
      <c r="K49" s="42">
        <f>[1]Jun18!AE134</f>
        <v>0</v>
      </c>
      <c r="L49" s="42">
        <f>[1]Jun18!AF134</f>
        <v>0</v>
      </c>
      <c r="M49" s="43">
        <f>[1]Jun18!AG134</f>
        <v>0</v>
      </c>
      <c r="N49" s="43"/>
      <c r="O49" s="46"/>
    </row>
    <row r="50" spans="1:15" x14ac:dyDescent="0.2">
      <c r="A50" s="52" t="s">
        <v>44</v>
      </c>
      <c r="B50" s="42">
        <f>[1]Jun18!V135</f>
        <v>94</v>
      </c>
      <c r="C50" s="42">
        <f>[1]Jun18!W135</f>
        <v>94</v>
      </c>
      <c r="D50" s="43">
        <f>[1]Jun18!X135</f>
        <v>25487769</v>
      </c>
      <c r="E50" s="48"/>
      <c r="F50" s="42">
        <f>[1]Jun18!Z135</f>
        <v>94</v>
      </c>
      <c r="G50" s="43">
        <f>[1]Jun18!AA135</f>
        <v>25487769</v>
      </c>
      <c r="H50" s="43">
        <f>[1]Jun18!AB135</f>
        <v>271146.47872340423</v>
      </c>
      <c r="I50" s="49">
        <f>[1]Jun18!AC135</f>
        <v>2</v>
      </c>
      <c r="J50" s="42"/>
      <c r="K50" s="42">
        <f>[1]Jun18!AE135</f>
        <v>0</v>
      </c>
      <c r="L50" s="42">
        <f>[1]Jun18!AF135</f>
        <v>0</v>
      </c>
      <c r="M50" s="43">
        <f>[1]Jun18!AG135</f>
        <v>0</v>
      </c>
      <c r="N50" s="43"/>
      <c r="O50" s="46"/>
    </row>
    <row r="51" spans="1:15" x14ac:dyDescent="0.2">
      <c r="A51" s="52"/>
      <c r="B51" s="48"/>
      <c r="C51" s="48"/>
      <c r="D51" s="51"/>
      <c r="E51" s="48"/>
      <c r="F51" s="48"/>
      <c r="G51" s="51"/>
      <c r="H51" s="51"/>
      <c r="I51" s="49"/>
      <c r="J51" s="42"/>
      <c r="K51" s="48"/>
      <c r="L51" s="48"/>
      <c r="M51" s="51"/>
      <c r="N51" s="43"/>
      <c r="O51" s="46"/>
    </row>
    <row r="52" spans="1:15" x14ac:dyDescent="0.2">
      <c r="A52" s="45" t="s">
        <v>45</v>
      </c>
      <c r="B52" s="48"/>
      <c r="C52" s="48"/>
      <c r="D52" s="51"/>
      <c r="E52" s="48"/>
      <c r="F52" s="48"/>
      <c r="G52" s="51"/>
      <c r="H52" s="51"/>
      <c r="I52" s="49"/>
      <c r="J52" s="42"/>
      <c r="K52" s="48"/>
      <c r="L52" s="48"/>
      <c r="M52" s="51"/>
      <c r="N52" s="28"/>
      <c r="O52" s="31"/>
    </row>
    <row r="53" spans="1:15" x14ac:dyDescent="0.2">
      <c r="A53" s="52" t="s">
        <v>46</v>
      </c>
      <c r="B53" s="48"/>
      <c r="C53" s="48"/>
      <c r="D53" s="51"/>
      <c r="E53" s="48"/>
      <c r="F53" s="48"/>
      <c r="G53" s="51"/>
      <c r="H53" s="51"/>
      <c r="I53" s="49"/>
      <c r="J53" s="42"/>
      <c r="K53" s="48"/>
      <c r="L53" s="48"/>
      <c r="M53" s="51"/>
      <c r="N53" s="43"/>
      <c r="O53" s="46"/>
    </row>
    <row r="54" spans="1:15" x14ac:dyDescent="0.2">
      <c r="A54" s="53" t="s">
        <v>47</v>
      </c>
      <c r="B54" s="48"/>
      <c r="C54" s="48"/>
      <c r="D54" s="51"/>
      <c r="E54" s="48"/>
      <c r="F54" s="48"/>
      <c r="G54" s="51"/>
      <c r="H54" s="51"/>
      <c r="I54" s="49"/>
      <c r="J54" s="42"/>
      <c r="K54" s="48"/>
      <c r="L54" s="48"/>
      <c r="M54" s="51"/>
      <c r="N54" s="54"/>
      <c r="O54" s="55"/>
    </row>
    <row r="55" spans="1:15" x14ac:dyDescent="0.2">
      <c r="A55" s="53" t="s">
        <v>48</v>
      </c>
      <c r="B55" s="48"/>
      <c r="C55" s="48"/>
      <c r="D55" s="51"/>
      <c r="E55" s="48"/>
      <c r="F55" s="48"/>
      <c r="G55" s="51"/>
      <c r="H55" s="51"/>
      <c r="I55" s="49"/>
      <c r="J55" s="42"/>
      <c r="K55" s="48"/>
      <c r="L55" s="48"/>
      <c r="M55" s="51"/>
      <c r="N55" s="54"/>
      <c r="O55" s="55"/>
    </row>
    <row r="56" spans="1:15" x14ac:dyDescent="0.2">
      <c r="A56" s="52" t="s">
        <v>49</v>
      </c>
      <c r="B56" s="42">
        <f>[1]Jun18!V141</f>
        <v>45</v>
      </c>
      <c r="C56" s="42">
        <f>[1]Jun18!W141</f>
        <v>45</v>
      </c>
      <c r="D56" s="43">
        <f>[1]Jun18!X141</f>
        <v>9748393</v>
      </c>
      <c r="E56" s="48"/>
      <c r="F56" s="42">
        <f>[1]Jun18!Z141</f>
        <v>45</v>
      </c>
      <c r="G56" s="43">
        <f>[1]Jun18!AA141</f>
        <v>9748393</v>
      </c>
      <c r="H56" s="43">
        <f>[1]Jun18!AB141</f>
        <v>216630.95555555556</v>
      </c>
      <c r="I56" s="49">
        <f>[1]Jun18!AC141</f>
        <v>10</v>
      </c>
      <c r="J56" s="42"/>
      <c r="K56" s="42">
        <f>[1]Jun18!AE141</f>
        <v>0</v>
      </c>
      <c r="L56" s="42">
        <f>[1]Jun18!AF141</f>
        <v>0</v>
      </c>
      <c r="M56" s="43">
        <f>[1]Jun18!AG141</f>
        <v>0</v>
      </c>
      <c r="N56" s="43"/>
      <c r="O56" s="46"/>
    </row>
    <row r="57" spans="1:15" x14ac:dyDescent="0.2">
      <c r="A57" s="52" t="s">
        <v>50</v>
      </c>
      <c r="B57" s="48"/>
      <c r="C57" s="48"/>
      <c r="D57" s="51"/>
      <c r="E57" s="48"/>
      <c r="F57" s="48"/>
      <c r="G57" s="51"/>
      <c r="H57" s="51"/>
      <c r="I57" s="49"/>
      <c r="J57" s="42"/>
      <c r="K57" s="48"/>
      <c r="L57" s="48"/>
      <c r="M57" s="51"/>
      <c r="N57" s="43"/>
      <c r="O57" s="46"/>
    </row>
    <row r="58" spans="1:15" x14ac:dyDescent="0.2">
      <c r="A58" s="53" t="s">
        <v>51</v>
      </c>
      <c r="B58" s="42">
        <f>[1]Jun18!V143</f>
        <v>1</v>
      </c>
      <c r="C58" s="42">
        <f>[1]Jun18!W143</f>
        <v>1</v>
      </c>
      <c r="D58" s="43">
        <f>[1]Jun18!X143</f>
        <v>185000</v>
      </c>
      <c r="E58" s="48"/>
      <c r="F58" s="42">
        <f>[1]Jun18!Z143</f>
        <v>1</v>
      </c>
      <c r="G58" s="43">
        <f>[1]Jun18!AA143</f>
        <v>185000</v>
      </c>
      <c r="H58" s="43">
        <f>[1]Jun18!AB143</f>
        <v>185000</v>
      </c>
      <c r="I58" s="49"/>
      <c r="J58" s="42"/>
      <c r="K58" s="42">
        <f>[1]Jun18!AE143</f>
        <v>0</v>
      </c>
      <c r="L58" s="42">
        <f>[1]Jun18!AF143</f>
        <v>0</v>
      </c>
      <c r="M58" s="43">
        <f>[1]Jun18!AG143</f>
        <v>0</v>
      </c>
      <c r="N58" s="43"/>
      <c r="O58" s="46"/>
    </row>
    <row r="59" spans="1:15" x14ac:dyDescent="0.2">
      <c r="A59" s="53" t="s">
        <v>52</v>
      </c>
      <c r="B59" s="48"/>
      <c r="C59" s="48"/>
      <c r="D59" s="51"/>
      <c r="E59" s="48"/>
      <c r="F59" s="48"/>
      <c r="G59" s="51"/>
      <c r="H59" s="51"/>
      <c r="I59" s="49"/>
      <c r="J59" s="42"/>
      <c r="K59" s="48"/>
      <c r="L59" s="48"/>
      <c r="M59" s="51"/>
      <c r="N59" s="43"/>
      <c r="O59" s="46"/>
    </row>
    <row r="60" spans="1:15" x14ac:dyDescent="0.2">
      <c r="A60" s="52" t="s">
        <v>53</v>
      </c>
      <c r="B60" s="42">
        <f>[1]Jun18!V145</f>
        <v>104</v>
      </c>
      <c r="C60" s="42">
        <f>[1]Jun18!W145</f>
        <v>104</v>
      </c>
      <c r="D60" s="43">
        <f>[1]Jun18!X145</f>
        <v>23521313</v>
      </c>
      <c r="E60" s="48"/>
      <c r="F60" s="42">
        <f>[1]Jun18!Z145</f>
        <v>104</v>
      </c>
      <c r="G60" s="43">
        <f>[1]Jun18!AA145</f>
        <v>23521313</v>
      </c>
      <c r="H60" s="43">
        <f>[1]Jun18!AB145</f>
        <v>226166.47115384616</v>
      </c>
      <c r="I60" s="49">
        <f>[1]Jun18!AC145</f>
        <v>8</v>
      </c>
      <c r="J60" s="42"/>
      <c r="K60" s="42">
        <f>[1]Jun18!AE145</f>
        <v>0</v>
      </c>
      <c r="L60" s="42">
        <f>[1]Jun18!AF145</f>
        <v>0</v>
      </c>
      <c r="M60" s="43">
        <f>[1]Jun18!AG145</f>
        <v>0</v>
      </c>
      <c r="N60" s="43"/>
      <c r="O60" s="46"/>
    </row>
    <row r="61" spans="1:15" x14ac:dyDescent="0.2">
      <c r="A61" s="52" t="s">
        <v>54</v>
      </c>
      <c r="B61" s="48"/>
      <c r="C61" s="48"/>
      <c r="D61" s="51"/>
      <c r="E61" s="48"/>
      <c r="F61" s="48"/>
      <c r="G61" s="51"/>
      <c r="H61" s="51"/>
      <c r="I61" s="49"/>
      <c r="J61" s="42"/>
      <c r="K61" s="48"/>
      <c r="L61" s="48"/>
      <c r="M61" s="51"/>
      <c r="N61" s="43"/>
      <c r="O61" s="46"/>
    </row>
    <row r="62" spans="1:15" x14ac:dyDescent="0.2">
      <c r="A62" s="53" t="s">
        <v>55</v>
      </c>
      <c r="B62" s="42">
        <f>[1]Jun18!V147</f>
        <v>20</v>
      </c>
      <c r="C62" s="42">
        <f>[1]Jun18!W147</f>
        <v>20</v>
      </c>
      <c r="D62" s="43">
        <f>[1]Jun18!X147</f>
        <v>5502113</v>
      </c>
      <c r="E62" s="48"/>
      <c r="F62" s="42">
        <f>[1]Jun18!Z147</f>
        <v>20</v>
      </c>
      <c r="G62" s="43">
        <f>[1]Jun18!AA147</f>
        <v>5502113</v>
      </c>
      <c r="H62" s="43">
        <f>[1]Jun18!AB147</f>
        <v>275105.65000000002</v>
      </c>
      <c r="I62" s="49"/>
      <c r="J62" s="42"/>
      <c r="K62" s="42">
        <f>[1]Jun18!AE147</f>
        <v>0</v>
      </c>
      <c r="L62" s="42">
        <f>[1]Jun18!AF147</f>
        <v>0</v>
      </c>
      <c r="M62" s="43">
        <f>[1]Jun18!AG147</f>
        <v>0</v>
      </c>
      <c r="N62" s="43"/>
      <c r="O62" s="46"/>
    </row>
    <row r="63" spans="1:15" x14ac:dyDescent="0.2">
      <c r="A63" s="52"/>
      <c r="B63" s="48"/>
      <c r="C63" s="48"/>
      <c r="D63" s="51"/>
      <c r="E63" s="48"/>
      <c r="F63" s="48"/>
      <c r="G63" s="51"/>
      <c r="H63" s="51"/>
      <c r="I63" s="49"/>
      <c r="J63" s="42"/>
      <c r="K63" s="48"/>
      <c r="L63" s="48"/>
      <c r="M63" s="51"/>
      <c r="N63" s="43"/>
      <c r="O63" s="46"/>
    </row>
    <row r="64" spans="1:15" x14ac:dyDescent="0.2">
      <c r="A64" s="45" t="s">
        <v>56</v>
      </c>
      <c r="B64" s="48"/>
      <c r="C64" s="48"/>
      <c r="D64" s="51"/>
      <c r="E64" s="48"/>
      <c r="F64" s="48"/>
      <c r="G64" s="51"/>
      <c r="H64" s="51"/>
      <c r="I64" s="49"/>
      <c r="J64" s="42"/>
      <c r="K64" s="48"/>
      <c r="L64" s="48"/>
      <c r="M64" s="51"/>
      <c r="N64" s="43"/>
      <c r="O64" s="46"/>
    </row>
    <row r="65" spans="1:15" x14ac:dyDescent="0.2">
      <c r="A65" s="52" t="s">
        <v>57</v>
      </c>
      <c r="B65" s="48"/>
      <c r="C65" s="48"/>
      <c r="D65" s="51"/>
      <c r="E65" s="48"/>
      <c r="F65" s="48"/>
      <c r="G65" s="51"/>
      <c r="H65" s="51"/>
      <c r="I65" s="49"/>
      <c r="J65" s="42"/>
      <c r="K65" s="48"/>
      <c r="L65" s="48"/>
      <c r="M65" s="51"/>
      <c r="N65" s="43"/>
      <c r="O65" s="46"/>
    </row>
    <row r="66" spans="1:15" x14ac:dyDescent="0.2">
      <c r="A66" s="52" t="s">
        <v>58</v>
      </c>
      <c r="B66" s="42">
        <f>[1]Jun18!V151</f>
        <v>12</v>
      </c>
      <c r="C66" s="42">
        <f>[1]Jun18!W151</f>
        <v>12</v>
      </c>
      <c r="D66" s="43">
        <f>[1]Jun18!X151</f>
        <v>1886456</v>
      </c>
      <c r="E66" s="48"/>
      <c r="F66" s="42">
        <f>[1]Jun18!Z151</f>
        <v>12</v>
      </c>
      <c r="G66" s="43">
        <f>[1]Jun18!AA151</f>
        <v>1886456</v>
      </c>
      <c r="H66" s="43">
        <f>[1]Jun18!AB151</f>
        <v>157204.66666666666</v>
      </c>
      <c r="I66" s="49">
        <f>[1]Jun18!AC151</f>
        <v>18</v>
      </c>
      <c r="J66" s="42"/>
      <c r="K66" s="42">
        <f>[1]Jun18!AE151</f>
        <v>0</v>
      </c>
      <c r="L66" s="42">
        <f>[1]Jun18!AF151</f>
        <v>0</v>
      </c>
      <c r="M66" s="43">
        <f>[1]Jun18!AG151</f>
        <v>0</v>
      </c>
      <c r="N66" s="43"/>
      <c r="O66" s="46"/>
    </row>
    <row r="67" spans="1:15" x14ac:dyDescent="0.2">
      <c r="A67" s="52" t="s">
        <v>59</v>
      </c>
      <c r="B67" s="42">
        <f>[1]Jun18!V152</f>
        <v>70</v>
      </c>
      <c r="C67" s="42">
        <f>[1]Jun18!W152</f>
        <v>72</v>
      </c>
      <c r="D67" s="43">
        <f>[1]Jun18!X152</f>
        <v>12285469</v>
      </c>
      <c r="E67" s="48"/>
      <c r="F67" s="42">
        <f>[1]Jun18!Z152</f>
        <v>68</v>
      </c>
      <c r="G67" s="43">
        <f>[1]Jun18!AA152</f>
        <v>11968469</v>
      </c>
      <c r="H67" s="43">
        <f>[1]Jun18!AB152</f>
        <v>176006.89705882352</v>
      </c>
      <c r="I67" s="49">
        <f>[1]Jun18!AC152</f>
        <v>15</v>
      </c>
      <c r="J67" s="42"/>
      <c r="K67" s="42">
        <f>[1]Jun18!AE152</f>
        <v>0</v>
      </c>
      <c r="L67" s="42">
        <f>[1]Jun18!AF152</f>
        <v>0</v>
      </c>
      <c r="M67" s="43">
        <f>[1]Jun18!AG152</f>
        <v>0</v>
      </c>
      <c r="N67" s="43"/>
      <c r="O67" s="46"/>
    </row>
    <row r="68" spans="1:15" x14ac:dyDescent="0.2">
      <c r="A68" s="52" t="s">
        <v>60</v>
      </c>
      <c r="B68" s="48"/>
      <c r="C68" s="48"/>
      <c r="D68" s="51"/>
      <c r="E68" s="48"/>
      <c r="F68" s="48"/>
      <c r="G68" s="51"/>
      <c r="H68" s="51"/>
      <c r="I68" s="49"/>
      <c r="J68" s="42"/>
      <c r="K68" s="48"/>
      <c r="L68" s="48"/>
      <c r="M68" s="51"/>
      <c r="N68" s="43"/>
      <c r="O68" s="46"/>
    </row>
    <row r="69" spans="1:15" x14ac:dyDescent="0.2">
      <c r="A69" s="53" t="s">
        <v>61</v>
      </c>
      <c r="B69" s="42">
        <f>[1]Jun18!V154</f>
        <v>10</v>
      </c>
      <c r="C69" s="42">
        <f>[1]Jun18!W154</f>
        <v>12</v>
      </c>
      <c r="D69" s="43">
        <f>[1]Jun18!X154</f>
        <v>4083064</v>
      </c>
      <c r="E69" s="48"/>
      <c r="F69" s="42">
        <f>[1]Jun18!Z154</f>
        <v>9</v>
      </c>
      <c r="G69" s="43">
        <f>[1]Jun18!AA154</f>
        <v>3333064</v>
      </c>
      <c r="H69" s="43">
        <f>[1]Jun18!AB154</f>
        <v>370340.44444444444</v>
      </c>
      <c r="I69" s="49"/>
      <c r="J69" s="42"/>
      <c r="K69" s="42">
        <f>[1]Jun18!AE154</f>
        <v>0</v>
      </c>
      <c r="L69" s="42">
        <f>[1]Jun18!AF154</f>
        <v>0</v>
      </c>
      <c r="M69" s="43">
        <f>[1]Jun18!AG154</f>
        <v>0</v>
      </c>
      <c r="N69" s="43"/>
      <c r="O69" s="46"/>
    </row>
    <row r="70" spans="1:15" ht="15" thickBot="1" x14ac:dyDescent="0.25">
      <c r="A70" s="56"/>
      <c r="B70" s="57"/>
      <c r="C70" s="57"/>
      <c r="D70" s="58"/>
      <c r="E70" s="59"/>
      <c r="F70" s="57"/>
      <c r="G70" s="58"/>
      <c r="H70" s="58"/>
      <c r="I70" s="60"/>
      <c r="J70" s="59"/>
      <c r="K70" s="59"/>
      <c r="L70" s="57"/>
      <c r="M70" s="58"/>
      <c r="N70" s="58"/>
      <c r="O70" s="61"/>
    </row>
    <row r="71" spans="1:15" ht="15" thickTop="1" x14ac:dyDescent="0.2">
      <c r="A71" s="62"/>
      <c r="B71" s="5"/>
      <c r="C71" s="5"/>
      <c r="F71" s="5"/>
      <c r="I71" s="7"/>
      <c r="L71" s="5"/>
    </row>
    <row r="72" spans="1:15" x14ac:dyDescent="0.2">
      <c r="A72" s="63" t="s">
        <v>62</v>
      </c>
      <c r="B72" s="5"/>
      <c r="C72" s="5"/>
      <c r="E72" s="5"/>
      <c r="F72" s="5"/>
      <c r="I72" s="7"/>
      <c r="K72" s="5"/>
      <c r="L72" s="5"/>
    </row>
    <row r="73" spans="1:15" x14ac:dyDescent="0.2">
      <c r="A73" s="63" t="s">
        <v>63</v>
      </c>
      <c r="B73" s="5"/>
      <c r="C73" s="5"/>
      <c r="E73" s="5"/>
      <c r="F73" s="5"/>
      <c r="I73" s="7"/>
      <c r="K73" s="5"/>
      <c r="L73" s="5"/>
    </row>
    <row r="74" spans="1:15" x14ac:dyDescent="0.2">
      <c r="A74" s="62" t="s">
        <v>64</v>
      </c>
      <c r="B74" s="5"/>
      <c r="C74" s="5"/>
      <c r="E74" s="5"/>
      <c r="F74" s="5"/>
      <c r="I74" s="7"/>
      <c r="K74" s="5"/>
      <c r="L74" s="5"/>
    </row>
    <row r="75" spans="1:15" x14ac:dyDescent="0.2">
      <c r="A75" s="62" t="s">
        <v>65</v>
      </c>
      <c r="B75" s="5"/>
      <c r="C75" s="5"/>
      <c r="E75" s="5"/>
      <c r="F75" s="5"/>
      <c r="I75" s="7"/>
      <c r="K75" s="5"/>
      <c r="L75" s="5"/>
    </row>
    <row r="76" spans="1:15" x14ac:dyDescent="0.2">
      <c r="A76" s="62" t="s">
        <v>66</v>
      </c>
      <c r="I76" s="7"/>
    </row>
    <row r="77" spans="1:15" x14ac:dyDescent="0.2">
      <c r="A77" s="62" t="s">
        <v>67</v>
      </c>
      <c r="I77" s="7"/>
    </row>
    <row r="78" spans="1:15" x14ac:dyDescent="0.2">
      <c r="A78" s="62" t="s">
        <v>68</v>
      </c>
      <c r="I78" s="7"/>
    </row>
    <row r="79" spans="1:15" x14ac:dyDescent="0.2">
      <c r="A79" s="62" t="s">
        <v>69</v>
      </c>
    </row>
    <row r="80" spans="1:15" x14ac:dyDescent="0.2">
      <c r="A80" s="4" t="s">
        <v>70</v>
      </c>
    </row>
    <row r="81" spans="1:1" x14ac:dyDescent="0.2">
      <c r="A81" s="4" t="s">
        <v>71</v>
      </c>
    </row>
    <row r="82" spans="1:1" x14ac:dyDescent="0.2">
      <c r="A82" s="4" t="s">
        <v>72</v>
      </c>
    </row>
  </sheetData>
  <pageMargins left="0.7" right="0.7" top="0.75" bottom="0.75" header="0.3" footer="0.3"/>
  <pageSetup scale="4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F567F03-2C3C-47A7-94F2-C218C5DB2928}"/>
</file>

<file path=customXml/itemProps2.xml><?xml version="1.0" encoding="utf-8"?>
<ds:datastoreItem xmlns:ds="http://schemas.openxmlformats.org/officeDocument/2006/customXml" ds:itemID="{159880F2-262E-4CAA-A38A-AF31619BF13F}"/>
</file>

<file path=customXml/itemProps3.xml><?xml version="1.0" encoding="utf-8"?>
<ds:datastoreItem xmlns:ds="http://schemas.openxmlformats.org/officeDocument/2006/customXml" ds:itemID="{DEFD4EA1-F7BF-498A-B6DB-CC1C687DC4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1B2</vt:lpstr>
      <vt:lpstr>'1B2'!Print_Area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Krishna Akundi</dc:creator>
  <cp:lastModifiedBy>Krishna Akundi</cp:lastModifiedBy>
  <dcterms:created xsi:type="dcterms:W3CDTF">2018-08-10T18:17:50Z</dcterms:created>
  <dcterms:modified xsi:type="dcterms:W3CDTF">2018-08-10T18:18:19Z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