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/>
  <bookViews>
    <workbookView xWindow="120" yWindow="195" windowWidth="15195" windowHeight="8010" tabRatio="602"/>
  </bookViews>
  <sheets>
    <sheet name="Table 1A" sheetId="5" r:id="rId1"/>
  </sheets>
  <definedNames>
    <definedName name="_xlnm.Print_Area" localSheetId="0">'Table 1A'!$B$1:$AA$154</definedName>
  </definedNames>
  <calcPr calcId="171027"/>
</workbook>
</file>

<file path=xl/calcChain.xml><?xml version="1.0" encoding="utf-8"?>
<calcChain xmlns="http://schemas.openxmlformats.org/spreadsheetml/2006/main">
  <c r="P149" i="5" l="1"/>
  <c r="P136" i="5"/>
  <c r="P112" i="5"/>
  <c r="P98" i="5"/>
  <c r="P91" i="5"/>
  <c r="P73" i="5"/>
  <c r="P31" i="5"/>
  <c r="P25" i="5"/>
  <c r="Z149" i="5"/>
  <c r="Z136" i="5"/>
  <c r="Z112" i="5"/>
  <c r="Z94" i="5"/>
  <c r="Z79" i="5"/>
  <c r="Z68" i="5"/>
  <c r="Z47" i="5"/>
  <c r="Z27" i="5"/>
  <c r="Q149" i="5"/>
  <c r="O149" i="5"/>
  <c r="N149" i="5"/>
  <c r="Q148" i="5"/>
  <c r="O148" i="5"/>
  <c r="N148" i="5"/>
  <c r="Q147" i="5"/>
  <c r="O147" i="5"/>
  <c r="N147" i="5"/>
  <c r="Q146" i="5"/>
  <c r="O146" i="5"/>
  <c r="P146" i="5" s="1"/>
  <c r="N146" i="5"/>
  <c r="Q145" i="5"/>
  <c r="O145" i="5"/>
  <c r="N145" i="5"/>
  <c r="Q144" i="5"/>
  <c r="O144" i="5"/>
  <c r="P144" i="5" s="1"/>
  <c r="N144" i="5"/>
  <c r="Q142" i="5"/>
  <c r="O142" i="5"/>
  <c r="N142" i="5"/>
  <c r="Q141" i="5"/>
  <c r="O141" i="5"/>
  <c r="N141" i="5"/>
  <c r="Q140" i="5"/>
  <c r="O140" i="5"/>
  <c r="N140" i="5"/>
  <c r="Q139" i="5"/>
  <c r="O139" i="5"/>
  <c r="P139" i="5" s="1"/>
  <c r="N139" i="5"/>
  <c r="Q138" i="5"/>
  <c r="O138" i="5"/>
  <c r="N138" i="5"/>
  <c r="Q137" i="5"/>
  <c r="O137" i="5"/>
  <c r="N137" i="5"/>
  <c r="Q136" i="5"/>
  <c r="O136" i="5"/>
  <c r="N136" i="5"/>
  <c r="Q134" i="5"/>
  <c r="O134" i="5"/>
  <c r="N134" i="5"/>
  <c r="Q133" i="5"/>
  <c r="O133" i="5"/>
  <c r="P133" i="5" s="1"/>
  <c r="N133" i="5"/>
  <c r="Q132" i="5"/>
  <c r="O132" i="5"/>
  <c r="N132" i="5"/>
  <c r="Q131" i="5"/>
  <c r="O131" i="5"/>
  <c r="N131" i="5"/>
  <c r="Q130" i="5"/>
  <c r="O130" i="5"/>
  <c r="N130" i="5"/>
  <c r="Q129" i="5"/>
  <c r="O129" i="5"/>
  <c r="N129" i="5"/>
  <c r="Q128" i="5"/>
  <c r="O128" i="5"/>
  <c r="N128" i="5"/>
  <c r="Q127" i="5"/>
  <c r="O127" i="5"/>
  <c r="N127" i="5"/>
  <c r="Q124" i="5"/>
  <c r="O124" i="5"/>
  <c r="P124" i="5" s="1"/>
  <c r="N124" i="5"/>
  <c r="Q126" i="5"/>
  <c r="O126" i="5"/>
  <c r="N126" i="5"/>
  <c r="Q125" i="5"/>
  <c r="O125" i="5"/>
  <c r="N125" i="5"/>
  <c r="Q122" i="5"/>
  <c r="O122" i="5"/>
  <c r="N122" i="5"/>
  <c r="Q121" i="5"/>
  <c r="O121" i="5"/>
  <c r="N121" i="5"/>
  <c r="Q120" i="5"/>
  <c r="O120" i="5"/>
  <c r="N120" i="5"/>
  <c r="Q119" i="5"/>
  <c r="O119" i="5"/>
  <c r="N119" i="5"/>
  <c r="Q118" i="5"/>
  <c r="O118" i="5"/>
  <c r="N118" i="5"/>
  <c r="Q117" i="5"/>
  <c r="O117" i="5"/>
  <c r="N117" i="5"/>
  <c r="Q115" i="5"/>
  <c r="O115" i="5"/>
  <c r="N115" i="5"/>
  <c r="Q114" i="5"/>
  <c r="O114" i="5"/>
  <c r="P114" i="5" s="1"/>
  <c r="N114" i="5"/>
  <c r="Q113" i="5"/>
  <c r="O113" i="5"/>
  <c r="N113" i="5"/>
  <c r="Q112" i="5"/>
  <c r="O112" i="5"/>
  <c r="N112" i="5"/>
  <c r="Q110" i="5"/>
  <c r="O110" i="5"/>
  <c r="N110" i="5"/>
  <c r="Q109" i="5"/>
  <c r="O109" i="5"/>
  <c r="P109" i="5" s="1"/>
  <c r="N109" i="5"/>
  <c r="Q108" i="5"/>
  <c r="O108" i="5"/>
  <c r="P108" i="5" s="1"/>
  <c r="N108" i="5"/>
  <c r="Q106" i="5"/>
  <c r="O106" i="5"/>
  <c r="N106" i="5"/>
  <c r="Q105" i="5"/>
  <c r="O105" i="5"/>
  <c r="N105" i="5"/>
  <c r="Q104" i="5"/>
  <c r="O104" i="5"/>
  <c r="P104" i="5" s="1"/>
  <c r="N104" i="5"/>
  <c r="Q103" i="5"/>
  <c r="O103" i="5"/>
  <c r="N103" i="5"/>
  <c r="Q102" i="5"/>
  <c r="O102" i="5"/>
  <c r="N102" i="5"/>
  <c r="Q101" i="5"/>
  <c r="O101" i="5"/>
  <c r="N101" i="5"/>
  <c r="Q100" i="5"/>
  <c r="O100" i="5"/>
  <c r="N100" i="5"/>
  <c r="Q99" i="5"/>
  <c r="O99" i="5"/>
  <c r="N99" i="5"/>
  <c r="Q98" i="5"/>
  <c r="O98" i="5"/>
  <c r="N98" i="5"/>
  <c r="Q96" i="5"/>
  <c r="O96" i="5"/>
  <c r="P96" i="5" s="1"/>
  <c r="N96" i="5"/>
  <c r="Q95" i="5"/>
  <c r="O95" i="5"/>
  <c r="N95" i="5"/>
  <c r="Q94" i="5"/>
  <c r="O94" i="5"/>
  <c r="P94" i="5" s="1"/>
  <c r="N94" i="5"/>
  <c r="Q92" i="5"/>
  <c r="O92" i="5"/>
  <c r="Z92" i="5" s="1"/>
  <c r="N92" i="5"/>
  <c r="Q91" i="5"/>
  <c r="O91" i="5"/>
  <c r="Z91" i="5" s="1"/>
  <c r="N91" i="5"/>
  <c r="Q90" i="5"/>
  <c r="O90" i="5"/>
  <c r="N90" i="5"/>
  <c r="Q89" i="5"/>
  <c r="O89" i="5"/>
  <c r="P89" i="5" s="1"/>
  <c r="N89" i="5"/>
  <c r="Q87" i="5"/>
  <c r="O87" i="5"/>
  <c r="N87" i="5"/>
  <c r="Q86" i="5"/>
  <c r="O86" i="5"/>
  <c r="N86" i="5"/>
  <c r="Q85" i="5"/>
  <c r="O85" i="5"/>
  <c r="N85" i="5"/>
  <c r="Q84" i="5"/>
  <c r="O84" i="5"/>
  <c r="N84" i="5"/>
  <c r="Q83" i="5"/>
  <c r="O83" i="5"/>
  <c r="N83" i="5"/>
  <c r="Q82" i="5"/>
  <c r="O82" i="5"/>
  <c r="N82" i="5"/>
  <c r="Q81" i="5"/>
  <c r="O81" i="5"/>
  <c r="N81" i="5"/>
  <c r="Q79" i="5"/>
  <c r="O79" i="5"/>
  <c r="P79" i="5" s="1"/>
  <c r="N79" i="5"/>
  <c r="Q77" i="5"/>
  <c r="O77" i="5"/>
  <c r="N77" i="5"/>
  <c r="Q76" i="5"/>
  <c r="O76" i="5"/>
  <c r="Z76" i="5" s="1"/>
  <c r="N76" i="5"/>
  <c r="Q75" i="5"/>
  <c r="O75" i="5"/>
  <c r="N75" i="5"/>
  <c r="Q74" i="5"/>
  <c r="O74" i="5"/>
  <c r="N74" i="5"/>
  <c r="Q73" i="5"/>
  <c r="O73" i="5"/>
  <c r="Z73" i="5" s="1"/>
  <c r="N73" i="5"/>
  <c r="Q71" i="5"/>
  <c r="O71" i="5"/>
  <c r="N71" i="5"/>
  <c r="Q69" i="5"/>
  <c r="O69" i="5"/>
  <c r="P69" i="5" s="1"/>
  <c r="N69" i="5"/>
  <c r="Q68" i="5"/>
  <c r="O68" i="5"/>
  <c r="P68" i="5" s="1"/>
  <c r="N68" i="5"/>
  <c r="Q67" i="5"/>
  <c r="O67" i="5"/>
  <c r="Z67" i="5" s="1"/>
  <c r="N67" i="5"/>
  <c r="Q65" i="5"/>
  <c r="O65" i="5"/>
  <c r="N65" i="5"/>
  <c r="Q64" i="5"/>
  <c r="O64" i="5"/>
  <c r="N64" i="5"/>
  <c r="Q63" i="5"/>
  <c r="O63" i="5"/>
  <c r="N63" i="5"/>
  <c r="Q62" i="5"/>
  <c r="O62" i="5"/>
  <c r="N62" i="5"/>
  <c r="Q61" i="5"/>
  <c r="O61" i="5"/>
  <c r="N61" i="5"/>
  <c r="Q60" i="5"/>
  <c r="O60" i="5"/>
  <c r="N60" i="5"/>
  <c r="Q59" i="5"/>
  <c r="O59" i="5"/>
  <c r="N59" i="5"/>
  <c r="Q57" i="5"/>
  <c r="O57" i="5"/>
  <c r="N57" i="5"/>
  <c r="Q56" i="5"/>
  <c r="O56" i="5"/>
  <c r="N56" i="5"/>
  <c r="Q55" i="5"/>
  <c r="O55" i="5"/>
  <c r="Z55" i="5" s="1"/>
  <c r="N55" i="5"/>
  <c r="Q54" i="5"/>
  <c r="O54" i="5"/>
  <c r="P54" i="5" s="1"/>
  <c r="N54" i="5"/>
  <c r="Q52" i="5"/>
  <c r="O52" i="5"/>
  <c r="N52" i="5"/>
  <c r="Q51" i="5"/>
  <c r="O51" i="5"/>
  <c r="N51" i="5"/>
  <c r="Q50" i="5"/>
  <c r="O50" i="5"/>
  <c r="N50" i="5"/>
  <c r="Q49" i="5"/>
  <c r="O49" i="5"/>
  <c r="N49" i="5"/>
  <c r="Q47" i="5"/>
  <c r="O47" i="5"/>
  <c r="P47" i="5" s="1"/>
  <c r="N47" i="5"/>
  <c r="Q45" i="5"/>
  <c r="O45" i="5"/>
  <c r="N45" i="5"/>
  <c r="Q44" i="5"/>
  <c r="O44" i="5"/>
  <c r="N44" i="5"/>
  <c r="Q43" i="5"/>
  <c r="O43" i="5"/>
  <c r="N43" i="5"/>
  <c r="Q42" i="5"/>
  <c r="O42" i="5"/>
  <c r="N42" i="5"/>
  <c r="Q41" i="5"/>
  <c r="O41" i="5"/>
  <c r="N41" i="5"/>
  <c r="Q40" i="5"/>
  <c r="O40" i="5"/>
  <c r="N40" i="5"/>
  <c r="Q39" i="5"/>
  <c r="O39" i="5"/>
  <c r="N39" i="5"/>
  <c r="Q38" i="5"/>
  <c r="O38" i="5"/>
  <c r="N38" i="5"/>
  <c r="Q37" i="5"/>
  <c r="O37" i="5"/>
  <c r="N37" i="5"/>
  <c r="Q36" i="5"/>
  <c r="O36" i="5"/>
  <c r="N36" i="5"/>
  <c r="Q35" i="5"/>
  <c r="O35" i="5"/>
  <c r="N35" i="5"/>
  <c r="Q33" i="5"/>
  <c r="O33" i="5"/>
  <c r="Z33" i="5" s="1"/>
  <c r="N33" i="5"/>
  <c r="Q31" i="5"/>
  <c r="O31" i="5"/>
  <c r="Z31" i="5" s="1"/>
  <c r="N31" i="5"/>
  <c r="Q29" i="5"/>
  <c r="O29" i="5"/>
  <c r="P29" i="5" s="1"/>
  <c r="N29" i="5"/>
  <c r="Q27" i="5"/>
  <c r="O27" i="5"/>
  <c r="P27" i="5" s="1"/>
  <c r="N27" i="5"/>
  <c r="Q26" i="5"/>
  <c r="O26" i="5"/>
  <c r="Z26" i="5" s="1"/>
  <c r="N26" i="5"/>
  <c r="Q25" i="5"/>
  <c r="O25" i="5"/>
  <c r="Z25" i="5" s="1"/>
  <c r="N25" i="5"/>
  <c r="Q23" i="5"/>
  <c r="O23" i="5"/>
  <c r="N23" i="5"/>
  <c r="Q22" i="5"/>
  <c r="O22" i="5"/>
  <c r="N22" i="5"/>
  <c r="Q21" i="5"/>
  <c r="O21" i="5"/>
  <c r="N21" i="5"/>
  <c r="Q20" i="5"/>
  <c r="O20" i="5"/>
  <c r="N20" i="5"/>
  <c r="Q19" i="5"/>
  <c r="O19" i="5"/>
  <c r="P19" i="5" s="1"/>
  <c r="N19" i="5"/>
  <c r="Q18" i="5"/>
  <c r="O18" i="5"/>
  <c r="N18" i="5"/>
  <c r="Q17" i="5"/>
  <c r="O17" i="5"/>
  <c r="N17" i="5"/>
  <c r="Q16" i="5"/>
  <c r="O16" i="5"/>
  <c r="N16" i="5"/>
  <c r="Q15" i="5"/>
  <c r="O15" i="5"/>
  <c r="P15" i="5" s="1"/>
  <c r="N15" i="5"/>
  <c r="Q12" i="5"/>
  <c r="O12" i="5"/>
  <c r="Z12" i="5" s="1"/>
  <c r="N12" i="5"/>
  <c r="L149" i="5"/>
  <c r="L148" i="5"/>
  <c r="L147" i="5"/>
  <c r="L146" i="5"/>
  <c r="L145" i="5"/>
  <c r="L144" i="5"/>
  <c r="L142" i="5"/>
  <c r="L141" i="5"/>
  <c r="L139" i="5"/>
  <c r="L138" i="5"/>
  <c r="L137" i="5"/>
  <c r="L136" i="5"/>
  <c r="L133" i="5"/>
  <c r="L130" i="5"/>
  <c r="L129" i="5"/>
  <c r="L128" i="5"/>
  <c r="L125" i="5"/>
  <c r="L124" i="5"/>
  <c r="L121" i="5"/>
  <c r="L120" i="5"/>
  <c r="L119" i="5"/>
  <c r="L118" i="5"/>
  <c r="L117" i="5"/>
  <c r="L115" i="5"/>
  <c r="L114" i="5"/>
  <c r="L113" i="5"/>
  <c r="L112" i="5"/>
  <c r="L110" i="5"/>
  <c r="L109" i="5"/>
  <c r="L108" i="5"/>
  <c r="L106" i="5"/>
  <c r="L104" i="5"/>
  <c r="L103" i="5"/>
  <c r="L102" i="5"/>
  <c r="L101" i="5"/>
  <c r="L100" i="5"/>
  <c r="L98" i="5"/>
  <c r="L96" i="5"/>
  <c r="L95" i="5"/>
  <c r="L94" i="5"/>
  <c r="L92" i="5"/>
  <c r="L91" i="5"/>
  <c r="L90" i="5"/>
  <c r="L89" i="5"/>
  <c r="L87" i="5"/>
  <c r="L85" i="5"/>
  <c r="L83" i="5"/>
  <c r="L82" i="5"/>
  <c r="L81" i="5"/>
  <c r="L79" i="5"/>
  <c r="L77" i="5"/>
  <c r="L76" i="5"/>
  <c r="L75" i="5"/>
  <c r="L74" i="5"/>
  <c r="L73" i="5"/>
  <c r="L71" i="5"/>
  <c r="L69" i="5"/>
  <c r="L68" i="5"/>
  <c r="L67" i="5"/>
  <c r="L63" i="5"/>
  <c r="L61" i="5"/>
  <c r="L60" i="5"/>
  <c r="L59" i="5"/>
  <c r="L57" i="5"/>
  <c r="L55" i="5"/>
  <c r="L54" i="5"/>
  <c r="L51" i="5"/>
  <c r="L50" i="5"/>
  <c r="L49" i="5"/>
  <c r="L47" i="5"/>
  <c r="L37" i="5"/>
  <c r="L36" i="5"/>
  <c r="L35" i="5"/>
  <c r="L33" i="5"/>
  <c r="L31" i="5"/>
  <c r="L29" i="5"/>
  <c r="L27" i="5"/>
  <c r="L26" i="5"/>
  <c r="L25" i="5"/>
  <c r="L16" i="5"/>
  <c r="L15" i="5"/>
  <c r="L12" i="5"/>
  <c r="J149" i="5"/>
  <c r="J148" i="5"/>
  <c r="J147" i="5"/>
  <c r="J146" i="5"/>
  <c r="J145" i="5"/>
  <c r="J144" i="5"/>
  <c r="J142" i="5"/>
  <c r="J141" i="5"/>
  <c r="J139" i="5"/>
  <c r="J138" i="5"/>
  <c r="J137" i="5"/>
  <c r="J136" i="5"/>
  <c r="J133" i="5"/>
  <c r="J130" i="5"/>
  <c r="J129" i="5"/>
  <c r="J128" i="5"/>
  <c r="J125" i="5"/>
  <c r="J124" i="5"/>
  <c r="J121" i="5"/>
  <c r="J120" i="5"/>
  <c r="J119" i="5"/>
  <c r="J118" i="5"/>
  <c r="J117" i="5"/>
  <c r="J115" i="5"/>
  <c r="J114" i="5"/>
  <c r="J113" i="5"/>
  <c r="J112" i="5"/>
  <c r="J110" i="5"/>
  <c r="J109" i="5"/>
  <c r="J108" i="5"/>
  <c r="J106" i="5"/>
  <c r="J104" i="5"/>
  <c r="J103" i="5"/>
  <c r="J102" i="5"/>
  <c r="J101" i="5"/>
  <c r="J100" i="5"/>
  <c r="J98" i="5"/>
  <c r="J96" i="5"/>
  <c r="J95" i="5"/>
  <c r="J94" i="5"/>
  <c r="J92" i="5"/>
  <c r="J91" i="5"/>
  <c r="J90" i="5"/>
  <c r="J89" i="5"/>
  <c r="J87" i="5"/>
  <c r="J85" i="5"/>
  <c r="J83" i="5"/>
  <c r="J82" i="5"/>
  <c r="J81" i="5"/>
  <c r="J79" i="5"/>
  <c r="J77" i="5"/>
  <c r="J76" i="5"/>
  <c r="J75" i="5"/>
  <c r="J74" i="5"/>
  <c r="J73" i="5"/>
  <c r="J71" i="5"/>
  <c r="J69" i="5"/>
  <c r="J68" i="5"/>
  <c r="J67" i="5"/>
  <c r="J63" i="5"/>
  <c r="J61" i="5"/>
  <c r="J60" i="5"/>
  <c r="J59" i="5"/>
  <c r="J57" i="5"/>
  <c r="J55" i="5"/>
  <c r="J54" i="5"/>
  <c r="J51" i="5"/>
  <c r="J50" i="5"/>
  <c r="J49" i="5"/>
  <c r="J47" i="5"/>
  <c r="J37" i="5"/>
  <c r="J36" i="5"/>
  <c r="J35" i="5"/>
  <c r="J33" i="5"/>
  <c r="J31" i="5"/>
  <c r="J29" i="5"/>
  <c r="J27" i="5"/>
  <c r="J26" i="5"/>
  <c r="J25" i="5"/>
  <c r="J16" i="5"/>
  <c r="J15" i="5"/>
  <c r="J12" i="5"/>
  <c r="E12" i="5"/>
  <c r="P55" i="5" l="1"/>
  <c r="Z19" i="5"/>
  <c r="Z29" i="5"/>
  <c r="Z54" i="5"/>
  <c r="Z69" i="5"/>
  <c r="Z89" i="5"/>
  <c r="Z96" i="5"/>
  <c r="Z114" i="5"/>
  <c r="Z139" i="5"/>
  <c r="P12" i="5"/>
  <c r="P26" i="5"/>
  <c r="P33" i="5"/>
  <c r="P67" i="5"/>
  <c r="P76" i="5"/>
  <c r="P92" i="5"/>
  <c r="Z15" i="5"/>
  <c r="Z108" i="5"/>
  <c r="Z124" i="5"/>
  <c r="Z144" i="5"/>
  <c r="Z109" i="5"/>
  <c r="Z133" i="5"/>
  <c r="Z146" i="5"/>
</calcChain>
</file>

<file path=xl/sharedStrings.xml><?xml version="1.0" encoding="utf-8"?>
<sst xmlns="http://schemas.openxmlformats.org/spreadsheetml/2006/main" count="167" uniqueCount="140">
  <si>
    <t>BALTIMORE CITY</t>
  </si>
  <si>
    <t>Buildings, Units, Structure Type and Value</t>
  </si>
  <si>
    <t>TOTAL NEW AUTHORIZED HOUSING</t>
  </si>
  <si>
    <t xml:space="preserve">SINGLE FAMILY HOUSING </t>
  </si>
  <si>
    <t>MULTI FAMILY HOUSING</t>
  </si>
  <si>
    <t xml:space="preserve">Construction </t>
  </si>
  <si>
    <t>Percent</t>
  </si>
  <si>
    <t>Average</t>
  </si>
  <si>
    <t>ALL BUILDINGS</t>
  </si>
  <si>
    <t>2 UNIT BUILDINGS</t>
  </si>
  <si>
    <t>3-4 UNIT BUILDINGS</t>
  </si>
  <si>
    <t xml:space="preserve">5+ UNIT BUILDINGS </t>
  </si>
  <si>
    <t xml:space="preserve">Total </t>
  </si>
  <si>
    <t>Units as Percent</t>
  </si>
  <si>
    <t>Value</t>
  </si>
  <si>
    <t>of Total</t>
  </si>
  <si>
    <t xml:space="preserve">Area Name </t>
  </si>
  <si>
    <t>Buildings</t>
  </si>
  <si>
    <t>Units</t>
  </si>
  <si>
    <t>of State</t>
  </si>
  <si>
    <t xml:space="preserve">Rank </t>
  </si>
  <si>
    <t xml:space="preserve">of Multi - </t>
  </si>
  <si>
    <t>Family Units</t>
  </si>
  <si>
    <t>ANNE ARUNDEL</t>
  </si>
  <si>
    <t>BALTIMORE COUNTY</t>
  </si>
  <si>
    <t>CARROLL</t>
  </si>
  <si>
    <t>HARFORD</t>
  </si>
  <si>
    <t>HOWARD</t>
  </si>
  <si>
    <t>FREDERICK</t>
  </si>
  <si>
    <t>MONTGOMERY</t>
  </si>
  <si>
    <t>PRINCE GEORGE'S</t>
  </si>
  <si>
    <t>CALVERT</t>
  </si>
  <si>
    <t>CHARLES</t>
  </si>
  <si>
    <t>ST. MARY'S</t>
  </si>
  <si>
    <t>GARRETT</t>
  </si>
  <si>
    <t>WASHINGTON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</si>
  <si>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</si>
  <si>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</si>
  <si>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</si>
  <si>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</si>
  <si>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</si>
  <si>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</si>
  <si>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</si>
  <si>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</si>
  <si>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</si>
  <si>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 (State, Jurisdictions, Municipalities)</t>
  </si>
  <si>
    <t>of County</t>
  </si>
  <si>
    <t>MARYLAND</t>
  </si>
  <si>
    <t>ALLEGANY</t>
  </si>
  <si>
    <t>Allegany County Unincorporated Area</t>
  </si>
  <si>
    <t>Cumberland</t>
  </si>
  <si>
    <t>Frostburg</t>
  </si>
  <si>
    <t>Annapolis</t>
  </si>
  <si>
    <t>Anne Arundel County Unincorporated Area</t>
  </si>
  <si>
    <t>Caroline County Unincorporated Area</t>
  </si>
  <si>
    <t>Cecil County Unincorporated Area</t>
  </si>
  <si>
    <t>Charles County Unincorporated Area</t>
  </si>
  <si>
    <t>Cambridge</t>
  </si>
  <si>
    <t>Dorchester County Unincorporated Area</t>
  </si>
  <si>
    <t>Frederick</t>
  </si>
  <si>
    <t>Frederick County Unincorporated Area</t>
  </si>
  <si>
    <t>Aberdeen</t>
  </si>
  <si>
    <t>Harford County Unincorporated Area</t>
  </si>
  <si>
    <t>Havre de Grace</t>
  </si>
  <si>
    <t>Kent County Unincorporated Area</t>
  </si>
  <si>
    <t>Gaithersburg</t>
  </si>
  <si>
    <t>Montgomery County Unincorporated Area</t>
  </si>
  <si>
    <t>Rockville</t>
  </si>
  <si>
    <t>Laurel</t>
  </si>
  <si>
    <t>Prince Georges County Unincorporated Area</t>
  </si>
  <si>
    <t>Queen Annes County Unincorporated Area</t>
  </si>
  <si>
    <t>St. Marys County Unincorporated Area</t>
  </si>
  <si>
    <t>Crisfield</t>
  </si>
  <si>
    <t>Somerset County Unincorporated Area</t>
  </si>
  <si>
    <t>Talbot County Unincorporated Area</t>
  </si>
  <si>
    <t>Hagerstown</t>
  </si>
  <si>
    <t>Washington County Unincorporated Area</t>
  </si>
  <si>
    <t>Fruitland</t>
  </si>
  <si>
    <t>Salisbury</t>
  </si>
  <si>
    <t>Wicomico County Unincorporated Area</t>
  </si>
  <si>
    <t>Pocomoke City</t>
  </si>
  <si>
    <t>Worcester County Unincorporated Area</t>
  </si>
  <si>
    <t xml:space="preserve">Barton </t>
  </si>
  <si>
    <t xml:space="preserve">Berlin </t>
  </si>
  <si>
    <t xml:space="preserve">Betterton </t>
  </si>
  <si>
    <t xml:space="preserve">Boonsboro </t>
  </si>
  <si>
    <t>Chestertown</t>
  </si>
  <si>
    <t xml:space="preserve">Church Hill </t>
  </si>
  <si>
    <t xml:space="preserve">Clear Spring </t>
  </si>
  <si>
    <t xml:space="preserve">Delmar </t>
  </si>
  <si>
    <t xml:space="preserve">Denton </t>
  </si>
  <si>
    <t xml:space="preserve">East New Market </t>
  </si>
  <si>
    <t xml:space="preserve">Easton </t>
  </si>
  <si>
    <t xml:space="preserve">Federalsburg </t>
  </si>
  <si>
    <t xml:space="preserve">Galena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</si>
  <si>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</si>
  <si>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</si>
  <si>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</si>
  <si>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</si>
  <si>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Hurlock </t>
  </si>
  <si>
    <t xml:space="preserve">Indian Head </t>
  </si>
  <si>
    <t xml:space="preserve">Keedysville </t>
  </si>
  <si>
    <t xml:space="preserve">La Plata </t>
  </si>
  <si>
    <t>Leonardtown</t>
  </si>
  <si>
    <t xml:space="preserve">Lonaconing </t>
  </si>
  <si>
    <t xml:space="preserve">Luke </t>
  </si>
  <si>
    <t xml:space="preserve">Midland </t>
  </si>
  <si>
    <t xml:space="preserve">Millington </t>
  </si>
  <si>
    <t xml:space="preserve">Ocean City </t>
  </si>
  <si>
    <t xml:space="preserve">Oxford </t>
  </si>
  <si>
    <t xml:space="preserve">Preston </t>
  </si>
  <si>
    <t xml:space="preserve">Princess Anne </t>
  </si>
  <si>
    <t xml:space="preserve">Queen Anne </t>
  </si>
  <si>
    <t xml:space="preserve">Ridgely </t>
  </si>
  <si>
    <t xml:space="preserve">Sharpsburg </t>
  </si>
  <si>
    <t xml:space="preserve">Smithsburg </t>
  </si>
  <si>
    <t xml:space="preserve">Snow Hill </t>
  </si>
  <si>
    <t xml:space="preserve">St. Michaels </t>
  </si>
  <si>
    <t xml:space="preserve">Sudlersville </t>
  </si>
  <si>
    <t xml:space="preserve">Templeville </t>
  </si>
  <si>
    <t xml:space="preserve">Trappe </t>
  </si>
  <si>
    <t xml:space="preserve">Vienna </t>
  </si>
  <si>
    <t xml:space="preserve">Westernport </t>
  </si>
  <si>
    <t xml:space="preserve">Willards </t>
  </si>
  <si>
    <t xml:space="preserve">Williamsport </t>
  </si>
  <si>
    <t xml:space="preserve">Marydel </t>
  </si>
  <si>
    <t xml:space="preserve">Elkton </t>
  </si>
  <si>
    <t xml:space="preserve">Secretary </t>
  </si>
  <si>
    <t xml:space="preserve">Bel Air </t>
  </si>
  <si>
    <t xml:space="preserve">Rock Hall </t>
  </si>
  <si>
    <t xml:space="preserve">Barclay </t>
  </si>
  <si>
    <t xml:space="preserve">Centreville </t>
  </si>
  <si>
    <t xml:space="preserve">Hancock </t>
  </si>
  <si>
    <t>Queenstown</t>
  </si>
  <si>
    <t>Funkstown</t>
  </si>
  <si>
    <t>Sharptown</t>
  </si>
  <si>
    <t>SOURCE:  U. S. Bureau of the Census.  Manufacturing and Construction Statistics Division. Residential Construction Branch</t>
  </si>
  <si>
    <t xml:space="preserve">Rising Sun </t>
  </si>
  <si>
    <t>Table 1A.  MARYLAND, JURISDICTION AND PERMIT ISSUING PLACES NEW HOUSING UNITS AUTHORIZED FOR CONSTRUCTION BY BUILDING PERMITS:  2015</t>
  </si>
  <si>
    <t>Prepared by Maryland Department of Planning.  Planning Services Division.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</si>
</sst>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" fontId="1" fillId="0" borderId="0"/>
    <xf numFmtId="0" fontId="2" fillId="0" borderId="0"/>
    <xf numFmtId="9" fontId="2" fillId="0" borderId="0" applyFont="0" applyFill="0" applyBorder="0" applyAlignment="0" applyProtection="0"/>
  </cellStyleXfs>
  <cellXfs count="135">
    <xf numFmtId="0" fontId="0" fillId="0" borderId="0" xfId="0"/>
    <xf numFmtId="41" fontId="0" fillId="0" borderId="5" xfId="0" applyNumberFormat="1" applyBorder="1"/>
    <xf numFmtId="41" fontId="0" fillId="0" borderId="0" xfId="0" applyNumberFormat="1"/>
    <xf numFmtId="42" fontId="0" fillId="0" borderId="5" xfId="0" applyNumberFormat="1" applyBorder="1"/>
    <xf numFmtId="41" fontId="0" fillId="0" borderId="29" xfId="0" applyNumberFormat="1" applyBorder="1"/>
    <xf numFmtId="41" fontId="4" fillId="0" borderId="0" xfId="0" applyNumberFormat="1" applyFont="1"/>
    <xf numFmtId="42" fontId="0" fillId="0" borderId="31" xfId="0" applyNumberFormat="1" applyBorder="1"/>
    <xf numFmtId="41" fontId="5" fillId="0" borderId="0" xfId="0" applyNumberFormat="1" applyFont="1" applyBorder="1"/>
    <xf numFmtId="41" fontId="0" fillId="0" borderId="0" xfId="0" applyNumberFormat="1" applyFont="1" applyBorder="1"/>
    <xf numFmtId="1" fontId="0" fillId="0" borderId="0" xfId="0" applyNumberFormat="1" applyFont="1" applyBorder="1" applyAlignment="1">
      <alignment horizontal="center"/>
    </xf>
    <xf numFmtId="42" fontId="0" fillId="0" borderId="0" xfId="0" applyNumberFormat="1" applyFont="1" applyBorder="1"/>
    <xf numFmtId="42" fontId="0" fillId="0" borderId="0" xfId="0" applyNumberFormat="1" applyFont="1"/>
    <xf numFmtId="41" fontId="0" fillId="0" borderId="0" xfId="0" applyNumberFormat="1" applyFont="1"/>
    <xf numFmtId="41" fontId="0" fillId="0" borderId="19" xfId="0" applyNumberFormat="1" applyFont="1" applyBorder="1"/>
    <xf numFmtId="42" fontId="0" fillId="0" borderId="19" xfId="0" applyNumberFormat="1" applyFont="1" applyBorder="1"/>
    <xf numFmtId="1" fontId="0" fillId="0" borderId="17" xfId="0" applyNumberFormat="1" applyFont="1" applyBorder="1" applyAlignment="1">
      <alignment horizontal="center"/>
    </xf>
    <xf numFmtId="42" fontId="0" fillId="0" borderId="30" xfId="0" applyNumberFormat="1" applyFont="1" applyBorder="1"/>
    <xf numFmtId="41" fontId="0" fillId="0" borderId="10" xfId="0" applyNumberFormat="1" applyFont="1" applyBorder="1"/>
    <xf numFmtId="42" fontId="0" fillId="0" borderId="10" xfId="0" applyNumberFormat="1" applyFont="1" applyBorder="1"/>
    <xf numFmtId="1" fontId="0" fillId="0" borderId="11" xfId="0" applyNumberFormat="1" applyFont="1" applyBorder="1" applyAlignment="1">
      <alignment horizontal="center"/>
    </xf>
    <xf numFmtId="42" fontId="0" fillId="0" borderId="35" xfId="0" applyNumberFormat="1" applyFont="1" applyBorder="1"/>
    <xf numFmtId="1" fontId="0" fillId="0" borderId="0" xfId="0" applyNumberFormat="1" applyFont="1" applyAlignment="1">
      <alignment horizontal="center"/>
    </xf>
    <xf numFmtId="42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/>
    <xf numFmtId="41" fontId="5" fillId="0" borderId="4" xfId="0" applyNumberFormat="1" applyFont="1" applyBorder="1"/>
    <xf numFmtId="41" fontId="5" fillId="0" borderId="0" xfId="0" applyNumberFormat="1" applyFont="1" applyBorder="1" applyAlignment="1">
      <alignment horizontal="centerContinuous"/>
    </xf>
    <xf numFmtId="42" fontId="5" fillId="0" borderId="0" xfId="0" applyNumberFormat="1" applyFont="1" applyBorder="1" applyAlignment="1">
      <alignment horizontal="centerContinuous"/>
    </xf>
    <xf numFmtId="41" fontId="5" fillId="0" borderId="21" xfId="0" applyNumberFormat="1" applyFont="1" applyBorder="1" applyAlignment="1">
      <alignment horizontal="centerContinuous"/>
    </xf>
    <xf numFmtId="41" fontId="5" fillId="0" borderId="15" xfId="0" applyNumberFormat="1" applyFont="1" applyBorder="1" applyAlignment="1">
      <alignment horizontal="centerContinuous"/>
    </xf>
    <xf numFmtId="42" fontId="5" fillId="0" borderId="15" xfId="0" applyNumberFormat="1" applyFont="1" applyBorder="1" applyAlignment="1">
      <alignment horizontal="centerContinuous"/>
    </xf>
    <xf numFmtId="41" fontId="5" fillId="0" borderId="15" xfId="1" applyNumberFormat="1" applyFont="1" applyBorder="1" applyAlignment="1">
      <alignment horizontal="centerContinuous"/>
    </xf>
    <xf numFmtId="42" fontId="5" fillId="0" borderId="16" xfId="0" applyNumberFormat="1" applyFont="1" applyBorder="1" applyAlignment="1">
      <alignment horizontal="centerContinuous"/>
    </xf>
    <xf numFmtId="41" fontId="5" fillId="0" borderId="28" xfId="0" applyNumberFormat="1" applyFont="1" applyBorder="1" applyAlignment="1">
      <alignment horizontal="center"/>
    </xf>
    <xf numFmtId="41" fontId="5" fillId="0" borderId="19" xfId="0" applyNumberFormat="1" applyFont="1" applyBorder="1" applyAlignment="1">
      <alignment horizontal="centerContinuous"/>
    </xf>
    <xf numFmtId="41" fontId="5" fillId="0" borderId="22" xfId="0" applyNumberFormat="1" applyFont="1" applyBorder="1" applyAlignment="1">
      <alignment horizontal="centerContinuous"/>
    </xf>
    <xf numFmtId="42" fontId="5" fillId="0" borderId="19" xfId="0" applyNumberFormat="1" applyFont="1" applyBorder="1"/>
    <xf numFmtId="41" fontId="5" fillId="0" borderId="23" xfId="0" applyNumberFormat="1" applyFont="1" applyBorder="1"/>
    <xf numFmtId="42" fontId="5" fillId="0" borderId="19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41" fontId="5" fillId="0" borderId="22" xfId="1" applyNumberFormat="1" applyFont="1" applyBorder="1" applyAlignment="1">
      <alignment horizontal="centerContinuous"/>
    </xf>
    <xf numFmtId="42" fontId="5" fillId="0" borderId="22" xfId="0" applyNumberFormat="1" applyFont="1" applyBorder="1" applyAlignment="1">
      <alignment horizontal="centerContinuous"/>
    </xf>
    <xf numFmtId="41" fontId="5" fillId="0" borderId="24" xfId="1" applyNumberFormat="1" applyFont="1" applyBorder="1" applyAlignment="1">
      <alignment horizontal="centerContinuous"/>
    </xf>
    <xf numFmtId="41" fontId="5" fillId="0" borderId="25" xfId="1" applyNumberFormat="1" applyFont="1" applyBorder="1" applyAlignment="1">
      <alignment horizontal="centerContinuous"/>
    </xf>
    <xf numFmtId="42" fontId="5" fillId="0" borderId="26" xfId="1" applyNumberFormat="1" applyFont="1" applyBorder="1" applyAlignment="1">
      <alignment horizontal="centerContinuous"/>
    </xf>
    <xf numFmtId="42" fontId="5" fillId="0" borderId="26" xfId="0" applyNumberFormat="1" applyFont="1" applyBorder="1" applyAlignment="1">
      <alignment horizontal="centerContinuous"/>
    </xf>
    <xf numFmtId="42" fontId="5" fillId="0" borderId="27" xfId="1" applyNumberFormat="1" applyFont="1" applyBorder="1" applyAlignment="1">
      <alignment horizontal="centerContinuous"/>
    </xf>
    <xf numFmtId="41" fontId="5" fillId="0" borderId="5" xfId="0" applyNumberFormat="1" applyFont="1" applyBorder="1"/>
    <xf numFmtId="41" fontId="5" fillId="0" borderId="5" xfId="0" applyNumberFormat="1" applyFont="1" applyBorder="1" applyAlignment="1">
      <alignment horizontal="center"/>
    </xf>
    <xf numFmtId="42" fontId="5" fillId="0" borderId="5" xfId="0" applyNumberFormat="1" applyFont="1" applyBorder="1" applyAlignment="1">
      <alignment horizontal="center"/>
    </xf>
    <xf numFmtId="41" fontId="5" fillId="0" borderId="2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1" fontId="5" fillId="0" borderId="23" xfId="1" applyNumberFormat="1" applyFont="1" applyBorder="1" applyAlignment="1">
      <alignment horizontal="centerContinuous"/>
    </xf>
    <xf numFmtId="41" fontId="5" fillId="0" borderId="19" xfId="1" applyNumberFormat="1" applyFont="1" applyBorder="1" applyAlignment="1">
      <alignment horizontal="centerContinuous"/>
    </xf>
    <xf numFmtId="42" fontId="5" fillId="0" borderId="19" xfId="1" applyNumberFormat="1" applyFont="1" applyBorder="1" applyAlignment="1">
      <alignment horizontal="centerContinuous"/>
    </xf>
    <xf numFmtId="42" fontId="5" fillId="0" borderId="30" xfId="1" applyNumberFormat="1" applyFont="1" applyBorder="1" applyAlignment="1">
      <alignment horizontal="centerContinuous"/>
    </xf>
    <xf numFmtId="41" fontId="5" fillId="0" borderId="29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2" fontId="5" fillId="0" borderId="5" xfId="1" applyNumberFormat="1" applyFont="1" applyBorder="1" applyAlignment="1">
      <alignment horizontal="center"/>
    </xf>
    <xf numFmtId="42" fontId="5" fillId="0" borderId="31" xfId="1" applyNumberFormat="1" applyFont="1" applyBorder="1" applyAlignment="1">
      <alignment horizontal="center"/>
    </xf>
    <xf numFmtId="0" fontId="5" fillId="0" borderId="0" xfId="0" applyFont="1" applyBorder="1"/>
    <xf numFmtId="41" fontId="5" fillId="0" borderId="7" xfId="1" applyNumberFormat="1" applyFont="1" applyBorder="1" applyAlignment="1">
      <alignment horizontal="center"/>
    </xf>
    <xf numFmtId="42" fontId="0" fillId="0" borderId="0" xfId="0" applyNumberFormat="1"/>
    <xf numFmtId="41" fontId="3" fillId="0" borderId="0" xfId="0" applyNumberFormat="1" applyFont="1"/>
    <xf numFmtId="41" fontId="9" fillId="0" borderId="0" xfId="0" applyNumberFormat="1" applyFont="1"/>
    <xf numFmtId="41" fontId="9" fillId="0" borderId="0" xfId="0" applyNumberFormat="1" applyFont="1" applyBorder="1"/>
    <xf numFmtId="41" fontId="3" fillId="0" borderId="0" xfId="0" applyNumberFormat="1" applyFont="1" applyBorder="1"/>
    <xf numFmtId="41" fontId="9" fillId="0" borderId="19" xfId="0" applyNumberFormat="1" applyFont="1" applyBorder="1"/>
    <xf numFmtId="41" fontId="9" fillId="0" borderId="10" xfId="0" applyNumberFormat="1" applyFont="1" applyBorder="1"/>
    <xf numFmtId="0" fontId="3" fillId="0" borderId="4" xfId="0" applyFont="1" applyBorder="1"/>
    <xf numFmtId="0" fontId="0" fillId="0" borderId="4" xfId="0" applyBorder="1"/>
    <xf numFmtId="41" fontId="7" fillId="0" borderId="0" xfId="0" applyNumberFormat="1" applyFont="1" applyBorder="1" applyAlignment="1">
      <alignment horizontal="centerContinuous"/>
    </xf>
    <xf numFmtId="41" fontId="7" fillId="0" borderId="22" xfId="0" applyNumberFormat="1" applyFont="1" applyBorder="1" applyAlignment="1">
      <alignment horizontal="centerContinuous"/>
    </xf>
    <xf numFmtId="41" fontId="7" fillId="0" borderId="15" xfId="0" applyNumberFormat="1" applyFont="1" applyBorder="1" applyAlignment="1">
      <alignment horizontal="centerContinuous"/>
    </xf>
    <xf numFmtId="0" fontId="2" fillId="0" borderId="0" xfId="0" applyFont="1"/>
    <xf numFmtId="42" fontId="2" fillId="0" borderId="0" xfId="0" applyNumberFormat="1" applyFont="1"/>
    <xf numFmtId="41" fontId="2" fillId="0" borderId="0" xfId="0" applyNumberFormat="1" applyFont="1"/>
    <xf numFmtId="0" fontId="9" fillId="0" borderId="0" xfId="0" applyFont="1"/>
    <xf numFmtId="0" fontId="0" fillId="0" borderId="5" xfId="0" applyBorder="1"/>
    <xf numFmtId="1" fontId="5" fillId="0" borderId="8" xfId="0" applyNumberFormat="1" applyFont="1" applyBorder="1" applyAlignment="1">
      <alignment horizontal="center"/>
    </xf>
    <xf numFmtId="41" fontId="8" fillId="0" borderId="0" xfId="0" applyNumberFormat="1" applyFont="1"/>
    <xf numFmtId="41" fontId="8" fillId="0" borderId="0" xfId="0" applyNumberFormat="1" applyFont="1" applyBorder="1"/>
    <xf numFmtId="41" fontId="10" fillId="0" borderId="0" xfId="0" applyNumberFormat="1" applyFont="1" applyBorder="1"/>
    <xf numFmtId="42" fontId="8" fillId="0" borderId="0" xfId="0" applyNumberFormat="1" applyFont="1" applyBorder="1" applyAlignment="1">
      <alignment horizontal="center"/>
    </xf>
    <xf numFmtId="42" fontId="8" fillId="0" borderId="0" xfId="0" applyNumberFormat="1" applyFont="1" applyBorder="1"/>
    <xf numFmtId="1" fontId="8" fillId="0" borderId="0" xfId="0" applyNumberFormat="1" applyFont="1" applyBorder="1" applyAlignment="1">
      <alignment horizontal="center"/>
    </xf>
    <xf numFmtId="42" fontId="8" fillId="0" borderId="0" xfId="0" applyNumberFormat="1" applyFont="1"/>
    <xf numFmtId="41" fontId="4" fillId="0" borderId="12" xfId="0" applyNumberFormat="1" applyFont="1" applyBorder="1"/>
    <xf numFmtId="41" fontId="4" fillId="0" borderId="7" xfId="0" applyNumberFormat="1" applyFont="1" applyBorder="1"/>
    <xf numFmtId="42" fontId="5" fillId="0" borderId="12" xfId="0" applyNumberFormat="1" applyFont="1" applyBorder="1"/>
    <xf numFmtId="42" fontId="5" fillId="0" borderId="7" xfId="0" applyNumberFormat="1" applyFont="1" applyBorder="1"/>
    <xf numFmtId="41" fontId="3" fillId="0" borderId="12" xfId="0" applyNumberFormat="1" applyFont="1" applyBorder="1"/>
    <xf numFmtId="41" fontId="5" fillId="0" borderId="12" xfId="1" applyNumberFormat="1" applyFont="1" applyBorder="1" applyAlignment="1">
      <alignment horizontal="centerContinuous"/>
    </xf>
    <xf numFmtId="42" fontId="5" fillId="0" borderId="12" xfId="1" applyNumberFormat="1" applyFont="1" applyBorder="1" applyAlignment="1">
      <alignment horizontal="centerContinuous"/>
    </xf>
    <xf numFmtId="41" fontId="3" fillId="0" borderId="33" xfId="1" applyNumberFormat="1" applyFont="1" applyBorder="1" applyAlignment="1">
      <alignment horizontal="center"/>
    </xf>
    <xf numFmtId="42" fontId="5" fillId="0" borderId="7" xfId="1" applyNumberFormat="1" applyFont="1" applyBorder="1" applyAlignment="1">
      <alignment horizontal="center"/>
    </xf>
    <xf numFmtId="41" fontId="3" fillId="0" borderId="1" xfId="0" applyNumberFormat="1" applyFont="1" applyBorder="1"/>
    <xf numFmtId="42" fontId="3" fillId="0" borderId="12" xfId="0" applyNumberFormat="1" applyFont="1" applyBorder="1"/>
    <xf numFmtId="41" fontId="3" fillId="0" borderId="20" xfId="0" applyNumberFormat="1" applyFont="1" applyBorder="1"/>
    <xf numFmtId="1" fontId="5" fillId="0" borderId="2" xfId="0" applyNumberFormat="1" applyFont="1" applyBorder="1" applyAlignment="1">
      <alignment horizontal="center"/>
    </xf>
    <xf numFmtId="41" fontId="3" fillId="0" borderId="12" xfId="0" applyNumberFormat="1" applyFont="1" applyBorder="1" applyAlignment="1">
      <alignment horizontal="centerContinuous"/>
    </xf>
    <xf numFmtId="41" fontId="7" fillId="0" borderId="12" xfId="1" applyNumberFormat="1" applyFont="1" applyBorder="1" applyAlignment="1">
      <alignment horizontal="centerContinuous"/>
    </xf>
    <xf numFmtId="42" fontId="5" fillId="0" borderId="3" xfId="1" applyNumberFormat="1" applyFont="1" applyBorder="1" applyAlignment="1">
      <alignment horizontal="centerContinuous"/>
    </xf>
    <xf numFmtId="1" fontId="5" fillId="0" borderId="18" xfId="0" applyNumberFormat="1" applyFont="1" applyBorder="1" applyAlignment="1">
      <alignment horizontal="center"/>
    </xf>
    <xf numFmtId="41" fontId="3" fillId="0" borderId="32" xfId="0" applyNumberFormat="1" applyFont="1" applyBorder="1"/>
    <xf numFmtId="41" fontId="3" fillId="0" borderId="7" xfId="0" applyNumberFormat="1" applyFont="1" applyBorder="1"/>
    <xf numFmtId="42" fontId="3" fillId="0" borderId="7" xfId="0" applyNumberFormat="1" applyFont="1" applyBorder="1"/>
    <xf numFmtId="41" fontId="3" fillId="0" borderId="33" xfId="0" applyNumberFormat="1" applyFont="1" applyBorder="1"/>
    <xf numFmtId="41" fontId="3" fillId="0" borderId="7" xfId="1" applyNumberFormat="1" applyFont="1" applyBorder="1" applyAlignment="1">
      <alignment horizontal="center"/>
    </xf>
    <xf numFmtId="42" fontId="5" fillId="0" borderId="36" xfId="1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2" fillId="0" borderId="10" xfId="0" applyFont="1" applyBorder="1"/>
    <xf numFmtId="0" fontId="8" fillId="0" borderId="0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1" fontId="7" fillId="0" borderId="19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41" fontId="0" fillId="0" borderId="34" xfId="0" applyNumberFormat="1" applyFont="1" applyBorder="1"/>
    <xf numFmtId="0" fontId="0" fillId="0" borderId="6" xfId="0" applyNumberFormat="1" applyBorder="1" applyAlignment="1">
      <alignment horizontal="center"/>
    </xf>
    <xf numFmtId="41" fontId="0" fillId="0" borderId="23" xfId="0" applyNumberFormat="1" applyFont="1" applyBorder="1"/>
    <xf numFmtId="42" fontId="0" fillId="0" borderId="29" xfId="0" applyNumberFormat="1" applyBorder="1"/>
    <xf numFmtId="41" fontId="0" fillId="0" borderId="6" xfId="0" applyNumberFormat="1" applyBorder="1"/>
    <xf numFmtId="41" fontId="0" fillId="0" borderId="38" xfId="0" applyNumberFormat="1" applyFont="1" applyBorder="1"/>
    <xf numFmtId="0" fontId="0" fillId="0" borderId="17" xfId="0" applyNumberFormat="1" applyFont="1" applyBorder="1" applyAlignment="1">
      <alignment horizontal="center"/>
    </xf>
    <xf numFmtId="0" fontId="2" fillId="0" borderId="9" xfId="0" applyFont="1" applyBorder="1"/>
    <xf numFmtId="10" fontId="0" fillId="0" borderId="5" xfId="3" applyNumberFormat="1" applyFont="1" applyBorder="1"/>
    <xf numFmtId="41" fontId="0" fillId="0" borderId="22" xfId="0" applyNumberFormat="1" applyFont="1" applyBorder="1"/>
    <xf numFmtId="41" fontId="0" fillId="0" borderId="37" xfId="0" applyNumberFormat="1" applyFont="1" applyBorder="1"/>
  </cellXfs>
  <cellStyles count="4">
    <cellStyle name="Comma0" xfId="1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5"/>
  <sheetViews>
    <sheetView tabSelected="1" workbookViewId="0"/>
  </sheetViews>
  <sheetFormatPr defaultRowHeight="15" x14ac:dyDescent="0.25"/>
  <cols>
    <col min="1" max="1" width="5.42578125" style="12" customWidth="1"/>
    <col min="2" max="2" width="42.42578125" style="12" customWidth="1"/>
    <col min="3" max="3" width="10.5703125" style="12" customWidth="1"/>
    <col min="4" max="4" width="8" style="12" customWidth="1"/>
    <col min="5" max="5" width="8.7109375" style="63" customWidth="1"/>
    <col min="6" max="6" width="9.5703125" style="63" customWidth="1"/>
    <col min="7" max="7" width="15.28515625" style="11" customWidth="1"/>
    <col min="8" max="8" width="14.140625" style="119" customWidth="1"/>
    <col min="9" max="9" width="8" style="12" customWidth="1"/>
    <col min="10" max="10" width="9.140625" style="63" customWidth="1"/>
    <col min="11" max="11" width="18" style="11" customWidth="1"/>
    <col min="12" max="12" width="14.140625" style="11" customWidth="1"/>
    <col min="13" max="13" width="8.5703125" style="21" customWidth="1"/>
    <col min="14" max="14" width="10.5703125" style="12" customWidth="1"/>
    <col min="15" max="15" width="7" style="12" customWidth="1"/>
    <col min="16" max="16" width="9.140625" style="63" customWidth="1"/>
    <col min="17" max="17" width="13.7109375" style="11" customWidth="1"/>
    <col min="18" max="18" width="10.5703125" style="12" customWidth="1"/>
    <col min="19" max="19" width="6.5703125" style="12" customWidth="1"/>
    <col min="20" max="20" width="12.5703125" style="11" customWidth="1"/>
    <col min="21" max="21" width="10.5703125" style="12" customWidth="1"/>
    <col min="22" max="22" width="6.5703125" style="12" customWidth="1"/>
    <col min="23" max="23" width="11.5703125" style="11" customWidth="1"/>
    <col min="24" max="24" width="10.5703125" style="12" customWidth="1"/>
    <col min="25" max="25" width="7" style="12" customWidth="1"/>
    <col min="26" max="26" width="13.42578125" style="63" customWidth="1"/>
    <col min="27" max="27" width="14.28515625" style="11" customWidth="1"/>
    <col min="28" max="16384" width="9.140625" style="12"/>
  </cols>
  <sheetData>
    <row r="1" spans="1:29" s="79" customFormat="1" x14ac:dyDescent="0.25">
      <c r="B1" s="7" t="s">
        <v>138</v>
      </c>
      <c r="C1" s="80"/>
      <c r="D1" s="80"/>
      <c r="E1" s="81"/>
      <c r="F1" s="81"/>
      <c r="G1" s="82"/>
      <c r="H1" s="111"/>
      <c r="I1" s="80"/>
      <c r="J1" s="81"/>
      <c r="K1" s="83"/>
      <c r="L1" s="82"/>
      <c r="M1" s="84"/>
      <c r="N1" s="80"/>
      <c r="O1" s="80"/>
      <c r="P1" s="81"/>
      <c r="Q1" s="83"/>
      <c r="R1" s="80"/>
      <c r="S1" s="80"/>
      <c r="T1" s="83"/>
      <c r="U1" s="80"/>
      <c r="V1" s="80"/>
      <c r="W1" s="83"/>
      <c r="X1" s="80"/>
      <c r="Y1" s="80"/>
      <c r="Z1" s="81"/>
      <c r="AA1" s="85"/>
      <c r="AB1" s="80"/>
      <c r="AC1" s="80"/>
    </row>
    <row r="2" spans="1:29" s="79" customFormat="1" x14ac:dyDescent="0.25">
      <c r="B2" s="7" t="s">
        <v>1</v>
      </c>
      <c r="C2" s="80"/>
      <c r="D2" s="80"/>
      <c r="E2" s="81"/>
      <c r="F2" s="81"/>
      <c r="G2" s="82"/>
      <c r="H2" s="111"/>
      <c r="I2" s="80"/>
      <c r="J2" s="81"/>
      <c r="K2" s="83"/>
      <c r="L2" s="82"/>
      <c r="M2" s="84"/>
      <c r="N2" s="80"/>
      <c r="O2" s="80"/>
      <c r="P2" s="81"/>
      <c r="Q2" s="83"/>
      <c r="R2" s="80"/>
      <c r="T2" s="85"/>
      <c r="V2" s="80"/>
      <c r="W2" s="83"/>
      <c r="X2" s="80"/>
      <c r="Y2" s="80"/>
      <c r="Z2" s="81"/>
      <c r="AA2" s="85"/>
      <c r="AB2" s="80"/>
      <c r="AC2" s="80"/>
    </row>
    <row r="3" spans="1:29" x14ac:dyDescent="0.25">
      <c r="B3" s="8"/>
      <c r="C3" s="8"/>
      <c r="D3" s="8"/>
      <c r="E3" s="64"/>
      <c r="F3" s="64"/>
      <c r="G3" s="22"/>
      <c r="H3" s="109"/>
      <c r="I3" s="65"/>
      <c r="J3" s="64"/>
      <c r="K3" s="10"/>
      <c r="L3" s="8"/>
      <c r="M3" s="9"/>
      <c r="N3" s="8"/>
      <c r="O3" s="8"/>
      <c r="P3" s="64"/>
      <c r="Q3" s="10"/>
      <c r="R3" s="8"/>
      <c r="S3" s="8"/>
      <c r="V3" s="8"/>
      <c r="W3" s="10"/>
      <c r="X3" s="8"/>
      <c r="Y3" s="8"/>
      <c r="Z3" s="64"/>
      <c r="AB3" s="8"/>
      <c r="AC3" s="8"/>
    </row>
    <row r="4" spans="1:29" ht="15.75" thickBot="1" x14ac:dyDescent="0.3">
      <c r="B4" s="8"/>
      <c r="C4" s="8"/>
      <c r="D4" s="8"/>
      <c r="E4" s="64"/>
      <c r="F4" s="64"/>
      <c r="G4" s="22"/>
      <c r="H4" s="109"/>
      <c r="I4" s="8"/>
      <c r="J4" s="64"/>
      <c r="K4" s="23"/>
      <c r="L4" s="22"/>
      <c r="M4" s="9"/>
      <c r="N4" s="8"/>
      <c r="O4" s="8"/>
      <c r="P4" s="64"/>
      <c r="Q4" s="10"/>
      <c r="R4" s="8"/>
      <c r="S4" s="8"/>
      <c r="T4" s="10"/>
      <c r="U4" s="8"/>
      <c r="V4" s="8"/>
      <c r="W4" s="10"/>
      <c r="X4" s="8"/>
      <c r="Y4" s="8"/>
      <c r="Z4" s="64"/>
      <c r="AB4" s="8"/>
      <c r="AC4" s="8"/>
    </row>
    <row r="5" spans="1:29" s="62" customFormat="1" ht="15.75" thickTop="1" x14ac:dyDescent="0.25">
      <c r="B5" s="95"/>
      <c r="C5" s="90"/>
      <c r="D5" s="90"/>
      <c r="E5" s="86"/>
      <c r="F5" s="86"/>
      <c r="G5" s="96"/>
      <c r="H5" s="112"/>
      <c r="I5" s="97"/>
      <c r="J5" s="86"/>
      <c r="K5" s="96"/>
      <c r="L5" s="88"/>
      <c r="M5" s="98"/>
      <c r="N5" s="90"/>
      <c r="O5" s="91"/>
      <c r="P5" s="100"/>
      <c r="Q5" s="96"/>
      <c r="R5" s="90"/>
      <c r="S5" s="90"/>
      <c r="T5" s="96"/>
      <c r="U5" s="91"/>
      <c r="V5" s="91"/>
      <c r="W5" s="92"/>
      <c r="X5" s="99"/>
      <c r="Y5" s="91"/>
      <c r="Z5" s="100"/>
      <c r="AA5" s="101"/>
      <c r="AB5" s="65"/>
      <c r="AC5" s="65"/>
    </row>
    <row r="6" spans="1:29" s="62" customFormat="1" x14ac:dyDescent="0.25">
      <c r="B6" s="24"/>
      <c r="C6" s="25" t="s">
        <v>2</v>
      </c>
      <c r="D6" s="25"/>
      <c r="E6" s="70"/>
      <c r="F6" s="70"/>
      <c r="G6" s="26"/>
      <c r="H6" s="113"/>
      <c r="I6" s="27" t="s">
        <v>3</v>
      </c>
      <c r="J6" s="72"/>
      <c r="K6" s="29"/>
      <c r="L6" s="29"/>
      <c r="M6" s="102"/>
      <c r="N6" s="30" t="s">
        <v>4</v>
      </c>
      <c r="O6" s="28"/>
      <c r="P6" s="72"/>
      <c r="Q6" s="29"/>
      <c r="R6" s="28"/>
      <c r="S6" s="28"/>
      <c r="T6" s="29"/>
      <c r="U6" s="28"/>
      <c r="V6" s="28"/>
      <c r="W6" s="29"/>
      <c r="X6" s="28"/>
      <c r="Y6" s="28"/>
      <c r="Z6" s="72"/>
      <c r="AA6" s="31"/>
      <c r="AB6" s="7"/>
      <c r="AC6" s="7"/>
    </row>
    <row r="7" spans="1:29" s="62" customFormat="1" x14ac:dyDescent="0.25">
      <c r="B7" s="32" t="s">
        <v>16</v>
      </c>
      <c r="C7" s="33"/>
      <c r="D7" s="33"/>
      <c r="E7" s="71"/>
      <c r="F7" s="71"/>
      <c r="G7" s="35"/>
      <c r="H7" s="114" t="s">
        <v>5</v>
      </c>
      <c r="I7" s="36"/>
      <c r="J7" s="121" t="s">
        <v>6</v>
      </c>
      <c r="K7" s="35"/>
      <c r="L7" s="37" t="s">
        <v>7</v>
      </c>
      <c r="M7" s="38" t="s">
        <v>7</v>
      </c>
      <c r="N7" s="39" t="s">
        <v>8</v>
      </c>
      <c r="O7" s="34"/>
      <c r="P7" s="71"/>
      <c r="Q7" s="40"/>
      <c r="R7" s="41" t="s">
        <v>9</v>
      </c>
      <c r="S7" s="42"/>
      <c r="T7" s="43"/>
      <c r="U7" s="41" t="s">
        <v>10</v>
      </c>
      <c r="V7" s="42"/>
      <c r="W7" s="44"/>
      <c r="X7" s="39" t="s">
        <v>11</v>
      </c>
      <c r="Y7" s="34"/>
      <c r="Z7" s="71"/>
      <c r="AA7" s="45"/>
      <c r="AB7" s="7"/>
      <c r="AC7" s="7"/>
    </row>
    <row r="8" spans="1:29" s="62" customFormat="1" x14ac:dyDescent="0.25">
      <c r="B8" s="32" t="s">
        <v>45</v>
      </c>
      <c r="C8" s="46"/>
      <c r="D8" s="47" t="s">
        <v>12</v>
      </c>
      <c r="E8" s="70" t="s">
        <v>13</v>
      </c>
      <c r="F8" s="70"/>
      <c r="G8" s="48" t="s">
        <v>5</v>
      </c>
      <c r="H8" s="115" t="s">
        <v>14</v>
      </c>
      <c r="I8" s="49"/>
      <c r="J8" s="122" t="s">
        <v>15</v>
      </c>
      <c r="K8" s="48" t="s">
        <v>5</v>
      </c>
      <c r="L8" s="48" t="s">
        <v>5</v>
      </c>
      <c r="M8" s="50" t="s">
        <v>14</v>
      </c>
      <c r="N8" s="51"/>
      <c r="O8" s="52"/>
      <c r="P8" s="121" t="s">
        <v>6</v>
      </c>
      <c r="Q8" s="53"/>
      <c r="R8" s="52"/>
      <c r="S8" s="52"/>
      <c r="T8" s="53"/>
      <c r="U8" s="52"/>
      <c r="V8" s="52"/>
      <c r="W8" s="53"/>
      <c r="X8" s="52"/>
      <c r="Y8" s="52"/>
      <c r="Z8" s="121" t="s">
        <v>6</v>
      </c>
      <c r="AA8" s="54"/>
      <c r="AB8" s="7"/>
      <c r="AC8" s="7"/>
    </row>
    <row r="9" spans="1:29" s="62" customFormat="1" x14ac:dyDescent="0.25">
      <c r="B9" s="32"/>
      <c r="C9" s="47" t="s">
        <v>17</v>
      </c>
      <c r="D9" s="47" t="s">
        <v>18</v>
      </c>
      <c r="E9" s="121" t="s">
        <v>19</v>
      </c>
      <c r="F9" s="121" t="s">
        <v>46</v>
      </c>
      <c r="G9" s="48" t="s">
        <v>14</v>
      </c>
      <c r="H9" s="115" t="s">
        <v>20</v>
      </c>
      <c r="I9" s="49" t="s">
        <v>18</v>
      </c>
      <c r="J9" s="122" t="s">
        <v>18</v>
      </c>
      <c r="K9" s="48" t="s">
        <v>14</v>
      </c>
      <c r="L9" s="48" t="s">
        <v>14</v>
      </c>
      <c r="M9" s="50" t="s">
        <v>20</v>
      </c>
      <c r="N9" s="55" t="s">
        <v>17</v>
      </c>
      <c r="O9" s="56" t="s">
        <v>18</v>
      </c>
      <c r="P9" s="122" t="s">
        <v>15</v>
      </c>
      <c r="Q9" s="57" t="s">
        <v>14</v>
      </c>
      <c r="R9" s="56" t="s">
        <v>17</v>
      </c>
      <c r="S9" s="56" t="s">
        <v>18</v>
      </c>
      <c r="T9" s="57" t="s">
        <v>14</v>
      </c>
      <c r="U9" s="56" t="s">
        <v>17</v>
      </c>
      <c r="V9" s="56" t="s">
        <v>18</v>
      </c>
      <c r="W9" s="57" t="s">
        <v>14</v>
      </c>
      <c r="X9" s="56" t="s">
        <v>17</v>
      </c>
      <c r="Y9" s="56" t="s">
        <v>18</v>
      </c>
      <c r="Z9" s="122" t="s">
        <v>21</v>
      </c>
      <c r="AA9" s="58" t="s">
        <v>14</v>
      </c>
      <c r="AB9" s="7"/>
      <c r="AC9" s="7"/>
    </row>
    <row r="10" spans="1:29" s="62" customFormat="1" x14ac:dyDescent="0.25">
      <c r="B10" s="103"/>
      <c r="C10" s="104"/>
      <c r="D10" s="104"/>
      <c r="E10" s="87"/>
      <c r="F10" s="87"/>
      <c r="G10" s="105"/>
      <c r="H10" s="116"/>
      <c r="I10" s="106"/>
      <c r="J10" s="87"/>
      <c r="K10" s="105"/>
      <c r="L10" s="89"/>
      <c r="M10" s="78"/>
      <c r="N10" s="93"/>
      <c r="O10" s="60"/>
      <c r="P10" s="123" t="s">
        <v>18</v>
      </c>
      <c r="Q10" s="94"/>
      <c r="R10" s="107"/>
      <c r="S10" s="60"/>
      <c r="T10" s="94"/>
      <c r="U10" s="107"/>
      <c r="V10" s="60"/>
      <c r="W10" s="94"/>
      <c r="X10" s="107"/>
      <c r="Y10" s="60"/>
      <c r="Z10" s="123" t="s">
        <v>22</v>
      </c>
      <c r="AA10" s="108"/>
      <c r="AB10" s="65"/>
      <c r="AC10" s="65"/>
    </row>
    <row r="11" spans="1:29" x14ac:dyDescent="0.25">
      <c r="B11" s="129"/>
      <c r="C11" s="13"/>
      <c r="D11" s="13"/>
      <c r="E11" s="66"/>
      <c r="F11" s="66"/>
      <c r="G11" s="14"/>
      <c r="H11" s="130"/>
      <c r="I11" s="133"/>
      <c r="J11" s="66"/>
      <c r="K11" s="14"/>
      <c r="L11" s="14"/>
      <c r="M11" s="15"/>
      <c r="N11" s="126"/>
      <c r="O11" s="13"/>
      <c r="P11" s="66"/>
      <c r="Q11" s="14"/>
      <c r="R11" s="13"/>
      <c r="S11" s="13"/>
      <c r="T11" s="14"/>
      <c r="U11" s="13"/>
      <c r="V11" s="13"/>
      <c r="W11" s="14"/>
      <c r="X11" s="13"/>
      <c r="Y11" s="13"/>
      <c r="Z11" s="66"/>
      <c r="AA11" s="16"/>
      <c r="AB11" s="8"/>
      <c r="AC11" s="8"/>
    </row>
    <row r="12" spans="1:29" s="62" customFormat="1" x14ac:dyDescent="0.25">
      <c r="A12" s="62">
        <v>1</v>
      </c>
      <c r="B12" s="68" t="s">
        <v>47</v>
      </c>
      <c r="C12" s="1">
        <v>11329</v>
      </c>
      <c r="D12" s="1">
        <v>17057</v>
      </c>
      <c r="E12" s="132">
        <f>(D12/D$12)</f>
        <v>1</v>
      </c>
      <c r="F12" s="1"/>
      <c r="G12" s="3">
        <v>3080619084</v>
      </c>
      <c r="H12" s="125"/>
      <c r="I12" s="2">
        <v>11108</v>
      </c>
      <c r="J12" s="132">
        <f>(I12/D12)</f>
        <v>0.65122823474233449</v>
      </c>
      <c r="K12" s="3">
        <v>2311330508</v>
      </c>
      <c r="L12" s="3">
        <f>(K12/I12)</f>
        <v>208078.00756211739</v>
      </c>
      <c r="M12" s="128"/>
      <c r="N12" s="4">
        <f>(R12+U12+X12)</f>
        <v>221</v>
      </c>
      <c r="O12" s="1">
        <f>(S12+V12+Y12)</f>
        <v>5949</v>
      </c>
      <c r="P12" s="132">
        <f>(O12/D12)</f>
        <v>0.34877176525766546</v>
      </c>
      <c r="Q12" s="3">
        <f>(T12+W12+AA12)</f>
        <v>769288576</v>
      </c>
      <c r="R12" s="1">
        <v>57</v>
      </c>
      <c r="S12" s="1">
        <v>114</v>
      </c>
      <c r="T12" s="3">
        <v>13627840</v>
      </c>
      <c r="U12" s="1">
        <v>12</v>
      </c>
      <c r="V12" s="1">
        <v>46</v>
      </c>
      <c r="W12" s="3">
        <v>5434517</v>
      </c>
      <c r="X12" s="1">
        <v>152</v>
      </c>
      <c r="Y12" s="1">
        <v>5789</v>
      </c>
      <c r="Z12" s="132">
        <f>(Y12/O12)</f>
        <v>0.97310472348293831</v>
      </c>
      <c r="AA12" s="6">
        <v>750226219</v>
      </c>
    </row>
    <row r="13" spans="1:29" s="5" customFormat="1" x14ac:dyDescent="0.25">
      <c r="A13" s="62">
        <v>2</v>
      </c>
      <c r="B13" s="68"/>
      <c r="C13" s="1"/>
      <c r="D13" s="1"/>
      <c r="E13" s="3"/>
      <c r="F13" s="1"/>
      <c r="G13" s="3"/>
      <c r="H13" s="125"/>
      <c r="I13" s="2"/>
      <c r="J13" s="1"/>
      <c r="K13" s="3"/>
      <c r="L13" s="3"/>
      <c r="M13" s="128"/>
      <c r="N13" s="127"/>
      <c r="O13" s="1"/>
      <c r="P13" s="1"/>
      <c r="Q13" s="3"/>
      <c r="R13" s="1"/>
      <c r="S13" s="1"/>
      <c r="T13" s="3"/>
      <c r="U13" s="1"/>
      <c r="V13" s="1"/>
      <c r="W13" s="3"/>
      <c r="X13" s="1"/>
      <c r="Y13" s="1"/>
      <c r="Z13" s="77"/>
      <c r="AA13" s="6"/>
      <c r="AB13" s="73"/>
    </row>
    <row r="14" spans="1:29" x14ac:dyDescent="0.25">
      <c r="A14" s="62">
        <v>3</v>
      </c>
      <c r="B14" s="69"/>
      <c r="C14" s="77"/>
      <c r="D14" s="77"/>
      <c r="E14" s="3"/>
      <c r="F14" s="1"/>
      <c r="G14" s="3"/>
      <c r="H14" s="125"/>
      <c r="I14" s="2"/>
      <c r="J14" s="1"/>
      <c r="K14" s="3"/>
      <c r="L14" s="3"/>
      <c r="M14" s="128"/>
      <c r="N14" s="127"/>
      <c r="O14" s="1"/>
      <c r="P14" s="1"/>
      <c r="Q14" s="3"/>
      <c r="R14" s="77"/>
      <c r="S14" s="77"/>
      <c r="T14" s="3"/>
      <c r="U14" s="77"/>
      <c r="V14" s="77"/>
      <c r="W14" s="3"/>
      <c r="X14" s="77"/>
      <c r="Y14" s="77"/>
      <c r="Z14" s="77"/>
      <c r="AA14" s="6"/>
    </row>
    <row r="15" spans="1:29" s="62" customFormat="1" x14ac:dyDescent="0.25">
      <c r="A15" s="62">
        <v>4</v>
      </c>
      <c r="B15" s="68" t="s">
        <v>48</v>
      </c>
      <c r="C15" s="1">
        <v>21</v>
      </c>
      <c r="D15" s="1">
        <v>49</v>
      </c>
      <c r="E15" s="132">
        <v>2.872720877059272E-3</v>
      </c>
      <c r="F15" s="132">
        <v>1</v>
      </c>
      <c r="G15" s="3">
        <v>4593000</v>
      </c>
      <c r="H15" s="125">
        <v>55</v>
      </c>
      <c r="I15" s="2">
        <v>20</v>
      </c>
      <c r="J15" s="132">
        <f>(I15/D15)</f>
        <v>0.40816326530612246</v>
      </c>
      <c r="K15" s="3">
        <v>4101000</v>
      </c>
      <c r="L15" s="3">
        <f>(K15/I15)</f>
        <v>205050</v>
      </c>
      <c r="M15" s="125">
        <v>40</v>
      </c>
      <c r="N15" s="4">
        <f t="shared" ref="N15:N23" si="0">(R15+U15+X15)</f>
        <v>1</v>
      </c>
      <c r="O15" s="1">
        <f t="shared" ref="O15:O23" si="1">(S15+V15+Y15)</f>
        <v>29</v>
      </c>
      <c r="P15" s="132">
        <f>(O15/D15)</f>
        <v>0.59183673469387754</v>
      </c>
      <c r="Q15" s="3">
        <f t="shared" ref="Q15:Q23" si="2">(T15+W15+AA15)</f>
        <v>492000</v>
      </c>
      <c r="R15" s="1">
        <v>0</v>
      </c>
      <c r="S15" s="1">
        <v>0</v>
      </c>
      <c r="T15" s="3">
        <v>0</v>
      </c>
      <c r="U15" s="1">
        <v>0</v>
      </c>
      <c r="V15" s="1">
        <v>0</v>
      </c>
      <c r="W15" s="3">
        <v>0</v>
      </c>
      <c r="X15" s="1">
        <v>1</v>
      </c>
      <c r="Y15" s="1">
        <v>29</v>
      </c>
      <c r="Z15" s="132">
        <f>(Y15/O15)</f>
        <v>1</v>
      </c>
      <c r="AA15" s="6">
        <v>492000</v>
      </c>
    </row>
    <row r="16" spans="1:29" x14ac:dyDescent="0.25">
      <c r="A16" s="62">
        <v>5</v>
      </c>
      <c r="B16" s="69" t="s">
        <v>49</v>
      </c>
      <c r="C16" s="1">
        <v>20</v>
      </c>
      <c r="D16" s="1">
        <v>20</v>
      </c>
      <c r="E16" s="132">
        <v>1.1725391334935803E-3</v>
      </c>
      <c r="F16" s="132">
        <v>0.4081632653061224</v>
      </c>
      <c r="G16" s="3">
        <v>4101000</v>
      </c>
      <c r="H16" s="125">
        <v>56</v>
      </c>
      <c r="I16" s="2">
        <v>20</v>
      </c>
      <c r="J16" s="132">
        <f>(I16/D16)</f>
        <v>1</v>
      </c>
      <c r="K16" s="3">
        <v>4101000</v>
      </c>
      <c r="L16" s="3">
        <f>(K16/I16)</f>
        <v>205050</v>
      </c>
      <c r="M16" s="125">
        <v>40</v>
      </c>
      <c r="N16" s="4">
        <f t="shared" si="0"/>
        <v>0</v>
      </c>
      <c r="O16" s="1">
        <f t="shared" si="1"/>
        <v>0</v>
      </c>
      <c r="P16" s="1"/>
      <c r="Q16" s="3">
        <f t="shared" si="2"/>
        <v>0</v>
      </c>
      <c r="R16" s="1">
        <v>0</v>
      </c>
      <c r="S16" s="1">
        <v>0</v>
      </c>
      <c r="T16" s="3">
        <v>0</v>
      </c>
      <c r="U16" s="1">
        <v>0</v>
      </c>
      <c r="V16" s="1">
        <v>0</v>
      </c>
      <c r="W16" s="3">
        <v>0</v>
      </c>
      <c r="X16" s="1">
        <v>0</v>
      </c>
      <c r="Y16" s="1">
        <v>0</v>
      </c>
      <c r="Z16" s="77"/>
      <c r="AA16" s="6">
        <v>0</v>
      </c>
    </row>
    <row r="17" spans="1:28" x14ac:dyDescent="0.25">
      <c r="A17" s="62">
        <v>6</v>
      </c>
      <c r="B17" s="69" t="s">
        <v>82</v>
      </c>
      <c r="C17" s="1">
        <v>0</v>
      </c>
      <c r="D17" s="1">
        <v>0</v>
      </c>
      <c r="E17" s="132"/>
      <c r="F17" s="1"/>
      <c r="G17" s="3">
        <v>0</v>
      </c>
      <c r="H17" s="125"/>
      <c r="I17" s="2">
        <v>0</v>
      </c>
      <c r="J17" s="1"/>
      <c r="K17" s="3">
        <v>0</v>
      </c>
      <c r="L17" s="3"/>
      <c r="M17" s="128"/>
      <c r="N17" s="4">
        <f t="shared" si="0"/>
        <v>0</v>
      </c>
      <c r="O17" s="1">
        <f t="shared" si="1"/>
        <v>0</v>
      </c>
      <c r="P17" s="1"/>
      <c r="Q17" s="3">
        <f t="shared" si="2"/>
        <v>0</v>
      </c>
      <c r="R17" s="1">
        <v>0</v>
      </c>
      <c r="S17" s="1">
        <v>0</v>
      </c>
      <c r="T17" s="3">
        <v>0</v>
      </c>
      <c r="U17" s="1">
        <v>0</v>
      </c>
      <c r="V17" s="1">
        <v>0</v>
      </c>
      <c r="W17" s="3">
        <v>0</v>
      </c>
      <c r="X17" s="1">
        <v>0</v>
      </c>
      <c r="Y17" s="1">
        <v>0</v>
      </c>
      <c r="Z17" s="77"/>
      <c r="AA17" s="6">
        <v>0</v>
      </c>
    </row>
    <row r="18" spans="1:28" x14ac:dyDescent="0.25">
      <c r="A18" s="62">
        <v>7</v>
      </c>
      <c r="B18" s="69" t="s">
        <v>50</v>
      </c>
      <c r="C18" s="1">
        <v>0</v>
      </c>
      <c r="D18" s="1">
        <v>0</v>
      </c>
      <c r="E18" s="132"/>
      <c r="F18" s="1"/>
      <c r="G18" s="3">
        <v>0</v>
      </c>
      <c r="H18" s="125"/>
      <c r="I18" s="2">
        <v>0</v>
      </c>
      <c r="J18" s="1"/>
      <c r="K18" s="3">
        <v>0</v>
      </c>
      <c r="L18" s="3"/>
      <c r="M18" s="128"/>
      <c r="N18" s="4">
        <f t="shared" si="0"/>
        <v>0</v>
      </c>
      <c r="O18" s="1">
        <f t="shared" si="1"/>
        <v>0</v>
      </c>
      <c r="P18" s="1"/>
      <c r="Q18" s="3">
        <f t="shared" si="2"/>
        <v>0</v>
      </c>
      <c r="R18" s="1">
        <v>0</v>
      </c>
      <c r="S18" s="1">
        <v>0</v>
      </c>
      <c r="T18" s="3">
        <v>0</v>
      </c>
      <c r="U18" s="1">
        <v>0</v>
      </c>
      <c r="V18" s="1">
        <v>0</v>
      </c>
      <c r="W18" s="3">
        <v>0</v>
      </c>
      <c r="X18" s="1">
        <v>0</v>
      </c>
      <c r="Y18" s="1">
        <v>0</v>
      </c>
      <c r="Z18" s="77"/>
      <c r="AA18" s="6">
        <v>0</v>
      </c>
    </row>
    <row r="19" spans="1:28" x14ac:dyDescent="0.25">
      <c r="A19" s="62">
        <v>8</v>
      </c>
      <c r="B19" s="69" t="s">
        <v>51</v>
      </c>
      <c r="C19" s="1">
        <v>1</v>
      </c>
      <c r="D19" s="1">
        <v>29</v>
      </c>
      <c r="E19" s="132">
        <v>1.7001817435656915E-3</v>
      </c>
      <c r="F19" s="132">
        <v>0.59183673469387754</v>
      </c>
      <c r="G19" s="3">
        <v>492000</v>
      </c>
      <c r="H19" s="125">
        <v>67</v>
      </c>
      <c r="I19" s="2">
        <v>0</v>
      </c>
      <c r="J19" s="1"/>
      <c r="K19" s="3">
        <v>0</v>
      </c>
      <c r="L19" s="3"/>
      <c r="M19" s="128"/>
      <c r="N19" s="4">
        <f t="shared" si="0"/>
        <v>1</v>
      </c>
      <c r="O19" s="1">
        <f t="shared" si="1"/>
        <v>29</v>
      </c>
      <c r="P19" s="132">
        <f>(O19/D19)</f>
        <v>1</v>
      </c>
      <c r="Q19" s="3">
        <f t="shared" si="2"/>
        <v>492000</v>
      </c>
      <c r="R19" s="1">
        <v>0</v>
      </c>
      <c r="S19" s="1">
        <v>0</v>
      </c>
      <c r="T19" s="3">
        <v>0</v>
      </c>
      <c r="U19" s="1">
        <v>0</v>
      </c>
      <c r="V19" s="1">
        <v>0</v>
      </c>
      <c r="W19" s="3">
        <v>0</v>
      </c>
      <c r="X19" s="1">
        <v>1</v>
      </c>
      <c r="Y19" s="1">
        <v>29</v>
      </c>
      <c r="Z19" s="132">
        <f>(Y19/O19)</f>
        <v>1</v>
      </c>
      <c r="AA19" s="6">
        <v>492000</v>
      </c>
    </row>
    <row r="20" spans="1:28" x14ac:dyDescent="0.25">
      <c r="A20" s="62">
        <v>9</v>
      </c>
      <c r="B20" s="69" t="s">
        <v>104</v>
      </c>
      <c r="C20" s="1">
        <v>0</v>
      </c>
      <c r="D20" s="1">
        <v>0</v>
      </c>
      <c r="E20" s="132"/>
      <c r="F20" s="1"/>
      <c r="G20" s="3">
        <v>0</v>
      </c>
      <c r="H20" s="125"/>
      <c r="I20" s="2">
        <v>0</v>
      </c>
      <c r="J20" s="1"/>
      <c r="K20" s="3">
        <v>0</v>
      </c>
      <c r="L20" s="3"/>
      <c r="M20" s="128"/>
      <c r="N20" s="4">
        <f t="shared" si="0"/>
        <v>0</v>
      </c>
      <c r="O20" s="1">
        <f t="shared" si="1"/>
        <v>0</v>
      </c>
      <c r="P20" s="1"/>
      <c r="Q20" s="3">
        <f t="shared" si="2"/>
        <v>0</v>
      </c>
      <c r="R20" s="1">
        <v>0</v>
      </c>
      <c r="S20" s="1">
        <v>0</v>
      </c>
      <c r="T20" s="3">
        <v>0</v>
      </c>
      <c r="U20" s="1">
        <v>0</v>
      </c>
      <c r="V20" s="1">
        <v>0</v>
      </c>
      <c r="W20" s="3">
        <v>0</v>
      </c>
      <c r="X20" s="1">
        <v>0</v>
      </c>
      <c r="Y20" s="1">
        <v>0</v>
      </c>
      <c r="Z20" s="77"/>
      <c r="AA20" s="6">
        <v>0</v>
      </c>
    </row>
    <row r="21" spans="1:28" x14ac:dyDescent="0.25">
      <c r="A21" s="62">
        <v>10</v>
      </c>
      <c r="B21" s="69" t="s">
        <v>105</v>
      </c>
      <c r="C21" s="1">
        <v>0</v>
      </c>
      <c r="D21" s="1">
        <v>0</v>
      </c>
      <c r="E21" s="132"/>
      <c r="F21" s="1"/>
      <c r="G21" s="3">
        <v>0</v>
      </c>
      <c r="H21" s="125"/>
      <c r="I21" s="2">
        <v>0</v>
      </c>
      <c r="J21" s="1"/>
      <c r="K21" s="3">
        <v>0</v>
      </c>
      <c r="L21" s="3"/>
      <c r="M21" s="128"/>
      <c r="N21" s="4">
        <f t="shared" si="0"/>
        <v>0</v>
      </c>
      <c r="O21" s="1">
        <f t="shared" si="1"/>
        <v>0</v>
      </c>
      <c r="P21" s="1"/>
      <c r="Q21" s="3">
        <f t="shared" si="2"/>
        <v>0</v>
      </c>
      <c r="R21" s="1">
        <v>0</v>
      </c>
      <c r="S21" s="1">
        <v>0</v>
      </c>
      <c r="T21" s="3">
        <v>0</v>
      </c>
      <c r="U21" s="1">
        <v>0</v>
      </c>
      <c r="V21" s="1">
        <v>0</v>
      </c>
      <c r="W21" s="3">
        <v>0</v>
      </c>
      <c r="X21" s="1">
        <v>0</v>
      </c>
      <c r="Y21" s="1">
        <v>0</v>
      </c>
      <c r="Z21" s="77"/>
      <c r="AA21" s="6">
        <v>0</v>
      </c>
    </row>
    <row r="22" spans="1:28" x14ac:dyDescent="0.25">
      <c r="A22" s="62">
        <v>11</v>
      </c>
      <c r="B22" s="69" t="s">
        <v>106</v>
      </c>
      <c r="C22" s="1">
        <v>0</v>
      </c>
      <c r="D22" s="1">
        <v>0</v>
      </c>
      <c r="E22" s="132"/>
      <c r="F22" s="1"/>
      <c r="G22" s="3">
        <v>0</v>
      </c>
      <c r="H22" s="125"/>
      <c r="I22" s="2">
        <v>0</v>
      </c>
      <c r="J22" s="1"/>
      <c r="K22" s="3">
        <v>0</v>
      </c>
      <c r="L22" s="3"/>
      <c r="M22" s="128"/>
      <c r="N22" s="4">
        <f t="shared" si="0"/>
        <v>0</v>
      </c>
      <c r="O22" s="1">
        <f t="shared" si="1"/>
        <v>0</v>
      </c>
      <c r="P22" s="1"/>
      <c r="Q22" s="3">
        <f t="shared" si="2"/>
        <v>0</v>
      </c>
      <c r="R22" s="1">
        <v>0</v>
      </c>
      <c r="S22" s="1">
        <v>0</v>
      </c>
      <c r="T22" s="3">
        <v>0</v>
      </c>
      <c r="U22" s="1">
        <v>0</v>
      </c>
      <c r="V22" s="1">
        <v>0</v>
      </c>
      <c r="W22" s="3">
        <v>0</v>
      </c>
      <c r="X22" s="1">
        <v>0</v>
      </c>
      <c r="Y22" s="1">
        <v>0</v>
      </c>
      <c r="Z22" s="77"/>
      <c r="AA22" s="6">
        <v>0</v>
      </c>
      <c r="AB22" s="73"/>
    </row>
    <row r="23" spans="1:28" x14ac:dyDescent="0.25">
      <c r="A23" s="62">
        <v>12</v>
      </c>
      <c r="B23" s="69" t="s">
        <v>122</v>
      </c>
      <c r="C23" s="1">
        <v>0</v>
      </c>
      <c r="D23" s="1">
        <v>0</v>
      </c>
      <c r="E23" s="132"/>
      <c r="F23" s="1"/>
      <c r="G23" s="3">
        <v>0</v>
      </c>
      <c r="H23" s="125"/>
      <c r="I23" s="2">
        <v>0</v>
      </c>
      <c r="J23" s="1"/>
      <c r="K23" s="3">
        <v>0</v>
      </c>
      <c r="L23" s="3"/>
      <c r="M23" s="128"/>
      <c r="N23" s="4">
        <f t="shared" si="0"/>
        <v>0</v>
      </c>
      <c r="O23" s="1">
        <f t="shared" si="1"/>
        <v>0</v>
      </c>
      <c r="P23" s="1"/>
      <c r="Q23" s="3">
        <f t="shared" si="2"/>
        <v>0</v>
      </c>
      <c r="R23" s="1">
        <v>0</v>
      </c>
      <c r="S23" s="1">
        <v>0</v>
      </c>
      <c r="T23" s="3">
        <v>0</v>
      </c>
      <c r="U23" s="1">
        <v>0</v>
      </c>
      <c r="V23" s="1">
        <v>0</v>
      </c>
      <c r="W23" s="3">
        <v>0</v>
      </c>
      <c r="X23" s="1">
        <v>0</v>
      </c>
      <c r="Y23" s="1">
        <v>0</v>
      </c>
      <c r="Z23" s="77"/>
      <c r="AA23" s="6">
        <v>0</v>
      </c>
      <c r="AB23" s="73"/>
    </row>
    <row r="24" spans="1:28" x14ac:dyDescent="0.25">
      <c r="A24" s="62">
        <v>13</v>
      </c>
      <c r="B24" s="69"/>
      <c r="C24" s="77"/>
      <c r="D24" s="77"/>
      <c r="E24" s="3"/>
      <c r="F24" s="1"/>
      <c r="G24" s="3"/>
      <c r="H24" s="125"/>
      <c r="I24" s="2"/>
      <c r="J24" s="1"/>
      <c r="K24" s="3"/>
      <c r="L24" s="3"/>
      <c r="M24" s="128"/>
      <c r="N24" s="127"/>
      <c r="O24" s="1"/>
      <c r="P24" s="1"/>
      <c r="Q24" s="3"/>
      <c r="R24" s="1"/>
      <c r="S24" s="1"/>
      <c r="T24" s="3"/>
      <c r="U24" s="1"/>
      <c r="V24" s="1"/>
      <c r="W24" s="3"/>
      <c r="X24" s="1"/>
      <c r="Y24" s="1"/>
      <c r="Z24" s="77"/>
      <c r="AA24" s="6"/>
    </row>
    <row r="25" spans="1:28" s="62" customFormat="1" x14ac:dyDescent="0.25">
      <c r="A25" s="62">
        <v>14</v>
      </c>
      <c r="B25" s="68" t="s">
        <v>23</v>
      </c>
      <c r="C25" s="1">
        <v>1597</v>
      </c>
      <c r="D25" s="1">
        <v>2656</v>
      </c>
      <c r="E25" s="132">
        <v>0.15571319692794747</v>
      </c>
      <c r="F25" s="132">
        <v>1</v>
      </c>
      <c r="G25" s="3">
        <v>369740134</v>
      </c>
      <c r="H25" s="125">
        <v>3</v>
      </c>
      <c r="I25" s="2">
        <v>1565</v>
      </c>
      <c r="J25" s="132">
        <f>(I25/D25)</f>
        <v>0.58923192771084343</v>
      </c>
      <c r="K25" s="3">
        <v>255784159</v>
      </c>
      <c r="L25" s="3">
        <f>(K25/I25)</f>
        <v>163440.3571884984</v>
      </c>
      <c r="M25" s="125">
        <v>55</v>
      </c>
      <c r="N25" s="4">
        <f t="shared" ref="N25:N27" si="3">(R25+U25+X25)</f>
        <v>32</v>
      </c>
      <c r="O25" s="1">
        <f t="shared" ref="O25:O27" si="4">(S25+V25+Y25)</f>
        <v>1091</v>
      </c>
      <c r="P25" s="132">
        <f t="shared" ref="P25:P27" si="5">(O25/D25)</f>
        <v>0.41076807228915663</v>
      </c>
      <c r="Q25" s="3">
        <f t="shared" ref="Q25:Q27" si="6">(T25+W25+AA25)</f>
        <v>113955975</v>
      </c>
      <c r="R25" s="1">
        <v>9</v>
      </c>
      <c r="S25" s="1">
        <v>18</v>
      </c>
      <c r="T25" s="3">
        <v>2559151</v>
      </c>
      <c r="U25" s="1">
        <v>0</v>
      </c>
      <c r="V25" s="1">
        <v>0</v>
      </c>
      <c r="W25" s="3">
        <v>0</v>
      </c>
      <c r="X25" s="1">
        <v>23</v>
      </c>
      <c r="Y25" s="1">
        <v>1073</v>
      </c>
      <c r="Z25" s="132">
        <f t="shared" ref="Z25:Z27" si="7">(Y25/O25)</f>
        <v>0.98350137488542622</v>
      </c>
      <c r="AA25" s="6">
        <v>111396824</v>
      </c>
    </row>
    <row r="26" spans="1:28" s="5" customFormat="1" x14ac:dyDescent="0.25">
      <c r="A26" s="62">
        <v>15</v>
      </c>
      <c r="B26" s="69" t="s">
        <v>52</v>
      </c>
      <c r="C26" s="1">
        <v>44</v>
      </c>
      <c r="D26" s="1">
        <v>55</v>
      </c>
      <c r="E26" s="132">
        <v>3.224482617107346E-3</v>
      </c>
      <c r="F26" s="132">
        <v>2.0707831325301206E-2</v>
      </c>
      <c r="G26" s="3">
        <v>8841807</v>
      </c>
      <c r="H26" s="125">
        <v>43</v>
      </c>
      <c r="I26" s="2">
        <v>42</v>
      </c>
      <c r="J26" s="132">
        <f>(I26/D26)</f>
        <v>0.76363636363636367</v>
      </c>
      <c r="K26" s="3">
        <v>7221530</v>
      </c>
      <c r="L26" s="3">
        <f>(K26/I26)</f>
        <v>171941.19047619047</v>
      </c>
      <c r="M26" s="125">
        <v>51</v>
      </c>
      <c r="N26" s="4">
        <f t="shared" si="3"/>
        <v>2</v>
      </c>
      <c r="O26" s="1">
        <f t="shared" si="4"/>
        <v>13</v>
      </c>
      <c r="P26" s="132">
        <f t="shared" si="5"/>
        <v>0.23636363636363636</v>
      </c>
      <c r="Q26" s="3">
        <f t="shared" si="6"/>
        <v>1620277</v>
      </c>
      <c r="R26" s="1">
        <v>0</v>
      </c>
      <c r="S26" s="1">
        <v>0</v>
      </c>
      <c r="T26" s="3">
        <v>0</v>
      </c>
      <c r="U26" s="1">
        <v>0</v>
      </c>
      <c r="V26" s="1">
        <v>0</v>
      </c>
      <c r="W26" s="3">
        <v>0</v>
      </c>
      <c r="X26" s="1">
        <v>2</v>
      </c>
      <c r="Y26" s="1">
        <v>13</v>
      </c>
      <c r="Z26" s="132">
        <f t="shared" si="7"/>
        <v>1</v>
      </c>
      <c r="AA26" s="6">
        <v>1620277</v>
      </c>
      <c r="AB26" s="73"/>
    </row>
    <row r="27" spans="1:28" s="5" customFormat="1" x14ac:dyDescent="0.25">
      <c r="A27" s="62">
        <v>16</v>
      </c>
      <c r="B27" s="69" t="s">
        <v>53</v>
      </c>
      <c r="C27" s="1">
        <v>1553</v>
      </c>
      <c r="D27" s="1">
        <v>2601</v>
      </c>
      <c r="E27" s="132">
        <v>0.15248871431084013</v>
      </c>
      <c r="F27" s="132">
        <v>0.97929216867469882</v>
      </c>
      <c r="G27" s="3">
        <v>360898327</v>
      </c>
      <c r="H27" s="125">
        <v>4</v>
      </c>
      <c r="I27" s="2">
        <v>1523</v>
      </c>
      <c r="J27" s="132">
        <f>(I27/D27)</f>
        <v>0.5855440215301807</v>
      </c>
      <c r="K27" s="3">
        <v>248562629</v>
      </c>
      <c r="L27" s="3">
        <f>(K27/I27)</f>
        <v>163205.92843072882</v>
      </c>
      <c r="M27" s="125">
        <v>56</v>
      </c>
      <c r="N27" s="4">
        <f t="shared" si="3"/>
        <v>30</v>
      </c>
      <c r="O27" s="1">
        <f t="shared" si="4"/>
        <v>1078</v>
      </c>
      <c r="P27" s="132">
        <f t="shared" si="5"/>
        <v>0.4144559784698193</v>
      </c>
      <c r="Q27" s="3">
        <f t="shared" si="6"/>
        <v>112335698</v>
      </c>
      <c r="R27" s="1">
        <v>9</v>
      </c>
      <c r="S27" s="1">
        <v>18</v>
      </c>
      <c r="T27" s="3">
        <v>2559151</v>
      </c>
      <c r="U27" s="1">
        <v>0</v>
      </c>
      <c r="V27" s="1">
        <v>0</v>
      </c>
      <c r="W27" s="3">
        <v>0</v>
      </c>
      <c r="X27" s="1">
        <v>21</v>
      </c>
      <c r="Y27" s="1">
        <v>1060</v>
      </c>
      <c r="Z27" s="132">
        <f t="shared" si="7"/>
        <v>0.98330241187384049</v>
      </c>
      <c r="AA27" s="6">
        <v>109776547</v>
      </c>
    </row>
    <row r="28" spans="1:28" x14ac:dyDescent="0.25">
      <c r="A28" s="62">
        <v>17</v>
      </c>
      <c r="B28" s="69"/>
      <c r="C28" s="1"/>
      <c r="D28" s="1"/>
      <c r="E28" s="3"/>
      <c r="F28" s="1"/>
      <c r="G28" s="3"/>
      <c r="H28" s="125"/>
      <c r="I28" s="2"/>
      <c r="J28" s="1"/>
      <c r="K28" s="3"/>
      <c r="L28" s="3"/>
      <c r="M28" s="128"/>
      <c r="N28" s="127"/>
      <c r="O28" s="1"/>
      <c r="P28" s="1"/>
      <c r="Q28" s="3"/>
      <c r="R28" s="1"/>
      <c r="S28" s="1"/>
      <c r="T28" s="3"/>
      <c r="U28" s="1"/>
      <c r="V28" s="1"/>
      <c r="W28" s="3"/>
      <c r="X28" s="1"/>
      <c r="Y28" s="1"/>
      <c r="Z28" s="77"/>
      <c r="AA28" s="6"/>
    </row>
    <row r="29" spans="1:28" s="62" customFormat="1" x14ac:dyDescent="0.25">
      <c r="A29" s="62">
        <v>18</v>
      </c>
      <c r="B29" s="68" t="s">
        <v>0</v>
      </c>
      <c r="C29" s="1">
        <v>231</v>
      </c>
      <c r="D29" s="1">
        <v>1293</v>
      </c>
      <c r="E29" s="132">
        <v>7.5804654980359973E-2</v>
      </c>
      <c r="F29" s="132">
        <v>1</v>
      </c>
      <c r="G29" s="3">
        <v>205977382</v>
      </c>
      <c r="H29" s="125">
        <v>11</v>
      </c>
      <c r="I29" s="2">
        <v>219</v>
      </c>
      <c r="J29" s="132">
        <f>(I29/D29)</f>
        <v>0.16937354988399073</v>
      </c>
      <c r="K29" s="3">
        <v>31005500</v>
      </c>
      <c r="L29" s="3">
        <f>(K29/I29)</f>
        <v>141577.62557077626</v>
      </c>
      <c r="M29" s="125">
        <v>63</v>
      </c>
      <c r="N29" s="4">
        <f>(R29+U29+X29)</f>
        <v>12</v>
      </c>
      <c r="O29" s="1">
        <f>(S29+V29+Y29)</f>
        <v>1074</v>
      </c>
      <c r="P29" s="132">
        <f>(O29/D29)</f>
        <v>0.83062645011600933</v>
      </c>
      <c r="Q29" s="3">
        <f>(T29+W29+AA29)</f>
        <v>174971882</v>
      </c>
      <c r="R29" s="1">
        <v>5</v>
      </c>
      <c r="S29" s="1">
        <v>10</v>
      </c>
      <c r="T29" s="3">
        <v>1045000</v>
      </c>
      <c r="U29" s="1">
        <v>0</v>
      </c>
      <c r="V29" s="1">
        <v>0</v>
      </c>
      <c r="W29" s="3">
        <v>0</v>
      </c>
      <c r="X29" s="1">
        <v>7</v>
      </c>
      <c r="Y29" s="1">
        <v>1064</v>
      </c>
      <c r="Z29" s="132">
        <f>(Y29/O29)</f>
        <v>0.9906890130353817</v>
      </c>
      <c r="AA29" s="6">
        <v>173926882</v>
      </c>
      <c r="AB29" s="73"/>
    </row>
    <row r="30" spans="1:28" x14ac:dyDescent="0.25">
      <c r="A30" s="62">
        <v>19</v>
      </c>
      <c r="B30" s="69"/>
      <c r="C30" s="77"/>
      <c r="D30" s="77"/>
      <c r="E30" s="3"/>
      <c r="F30" s="1"/>
      <c r="G30" s="3"/>
      <c r="H30" s="125"/>
      <c r="I30" s="2"/>
      <c r="J30" s="1"/>
      <c r="K30" s="3"/>
      <c r="L30" s="3"/>
      <c r="M30" s="128"/>
      <c r="N30" s="127"/>
      <c r="O30" s="1"/>
      <c r="P30" s="1"/>
      <c r="Q30" s="3"/>
      <c r="R30" s="1"/>
      <c r="S30" s="1"/>
      <c r="T30" s="3"/>
      <c r="U30" s="1"/>
      <c r="V30" s="1"/>
      <c r="W30" s="3"/>
      <c r="X30" s="1"/>
      <c r="Y30" s="1"/>
      <c r="Z30" s="77"/>
      <c r="AA30" s="6"/>
      <c r="AB30" s="73"/>
    </row>
    <row r="31" spans="1:28" s="62" customFormat="1" x14ac:dyDescent="0.25">
      <c r="A31" s="62">
        <v>20</v>
      </c>
      <c r="B31" s="68" t="s">
        <v>24</v>
      </c>
      <c r="C31" s="1">
        <v>774</v>
      </c>
      <c r="D31" s="1">
        <v>1312</v>
      </c>
      <c r="E31" s="132">
        <v>7.6918567157178874E-2</v>
      </c>
      <c r="F31" s="132">
        <v>1</v>
      </c>
      <c r="G31" s="3">
        <v>221602721</v>
      </c>
      <c r="H31" s="125">
        <v>9</v>
      </c>
      <c r="I31" s="2">
        <v>764</v>
      </c>
      <c r="J31" s="132">
        <f>(I31/D31)</f>
        <v>0.58231707317073167</v>
      </c>
      <c r="K31" s="3">
        <v>166899300</v>
      </c>
      <c r="L31" s="3">
        <f>(K31/I31)</f>
        <v>218454.58115183245</v>
      </c>
      <c r="M31" s="125">
        <v>34</v>
      </c>
      <c r="N31" s="4">
        <f>(R31+U31+X31)</f>
        <v>10</v>
      </c>
      <c r="O31" s="1">
        <f>(S31+V31+Y31)</f>
        <v>548</v>
      </c>
      <c r="P31" s="132">
        <f>(O31/D31)</f>
        <v>0.41768292682926828</v>
      </c>
      <c r="Q31" s="3">
        <f>(T31+W31+AA31)</f>
        <v>54703421</v>
      </c>
      <c r="R31" s="1">
        <v>7</v>
      </c>
      <c r="S31" s="1">
        <v>14</v>
      </c>
      <c r="T31" s="3">
        <v>900000</v>
      </c>
      <c r="U31" s="1">
        <v>0</v>
      </c>
      <c r="V31" s="1">
        <v>0</v>
      </c>
      <c r="W31" s="3">
        <v>0</v>
      </c>
      <c r="X31" s="1">
        <v>3</v>
      </c>
      <c r="Y31" s="1">
        <v>534</v>
      </c>
      <c r="Z31" s="132">
        <f>(Y31/O31)</f>
        <v>0.97445255474452552</v>
      </c>
      <c r="AA31" s="6">
        <v>53803421</v>
      </c>
    </row>
    <row r="32" spans="1:28" x14ac:dyDescent="0.25">
      <c r="A32" s="62">
        <v>21</v>
      </c>
      <c r="B32" s="69"/>
      <c r="C32" s="1"/>
      <c r="D32" s="1"/>
      <c r="E32" s="3"/>
      <c r="F32" s="1"/>
      <c r="G32" s="3"/>
      <c r="H32" s="125"/>
      <c r="I32" s="2"/>
      <c r="J32" s="1"/>
      <c r="K32" s="3"/>
      <c r="L32" s="3"/>
      <c r="M32" s="128"/>
      <c r="N32" s="127"/>
      <c r="O32" s="1"/>
      <c r="P32" s="1"/>
      <c r="Q32" s="3"/>
      <c r="R32" s="1"/>
      <c r="S32" s="1"/>
      <c r="T32" s="3"/>
      <c r="U32" s="1"/>
      <c r="V32" s="1"/>
      <c r="W32" s="3"/>
      <c r="X32" s="1"/>
      <c r="Y32" s="1"/>
      <c r="Z32" s="77"/>
      <c r="AA32" s="6"/>
      <c r="AB32" s="73"/>
    </row>
    <row r="33" spans="1:28" s="62" customFormat="1" x14ac:dyDescent="0.25">
      <c r="A33" s="62">
        <v>22</v>
      </c>
      <c r="B33" s="68" t="s">
        <v>31</v>
      </c>
      <c r="C33" s="1">
        <v>328</v>
      </c>
      <c r="D33" s="1">
        <v>332</v>
      </c>
      <c r="E33" s="132">
        <v>1.9464149615993433E-2</v>
      </c>
      <c r="F33" s="132">
        <v>1</v>
      </c>
      <c r="G33" s="3">
        <v>73782318</v>
      </c>
      <c r="H33" s="125">
        <v>18</v>
      </c>
      <c r="I33" s="2">
        <v>327</v>
      </c>
      <c r="J33" s="132">
        <f>(I33/D33)</f>
        <v>0.98493975903614461</v>
      </c>
      <c r="K33" s="3">
        <v>73632318</v>
      </c>
      <c r="L33" s="3">
        <f>(K33/I33)</f>
        <v>225175.28440366974</v>
      </c>
      <c r="M33" s="125">
        <v>26</v>
      </c>
      <c r="N33" s="4">
        <f>(R33+U33+X33)</f>
        <v>1</v>
      </c>
      <c r="O33" s="1">
        <f>(S33+V33+Y33)</f>
        <v>5</v>
      </c>
      <c r="P33" s="132">
        <f>(O33/D33)</f>
        <v>1.5060240963855422E-2</v>
      </c>
      <c r="Q33" s="3">
        <f>(T33+W33+AA33)</f>
        <v>150000</v>
      </c>
      <c r="R33" s="1">
        <v>0</v>
      </c>
      <c r="S33" s="1">
        <v>0</v>
      </c>
      <c r="T33" s="3">
        <v>0</v>
      </c>
      <c r="U33" s="1">
        <v>0</v>
      </c>
      <c r="V33" s="1">
        <v>0</v>
      </c>
      <c r="W33" s="3">
        <v>0</v>
      </c>
      <c r="X33" s="1">
        <v>1</v>
      </c>
      <c r="Y33" s="1">
        <v>5</v>
      </c>
      <c r="Z33" s="132">
        <f>(Y33/O33)</f>
        <v>1</v>
      </c>
      <c r="AA33" s="6">
        <v>150000</v>
      </c>
      <c r="AB33" s="73"/>
    </row>
    <row r="34" spans="1:28" x14ac:dyDescent="0.25">
      <c r="A34" s="62">
        <v>23</v>
      </c>
      <c r="B34" s="69"/>
      <c r="C34" s="1"/>
      <c r="D34" s="1"/>
      <c r="E34" s="3"/>
      <c r="F34" s="1"/>
      <c r="G34" s="3"/>
      <c r="H34" s="125"/>
      <c r="I34" s="2"/>
      <c r="J34" s="1"/>
      <c r="K34" s="3"/>
      <c r="L34" s="3"/>
      <c r="M34" s="128"/>
      <c r="N34" s="127"/>
      <c r="O34" s="1"/>
      <c r="P34" s="1"/>
      <c r="Q34" s="3"/>
      <c r="R34" s="1"/>
      <c r="S34" s="1"/>
      <c r="T34" s="3"/>
      <c r="U34" s="1"/>
      <c r="V34" s="1"/>
      <c r="W34" s="3"/>
      <c r="X34" s="1"/>
      <c r="Y34" s="1"/>
      <c r="Z34" s="77"/>
      <c r="AA34" s="6"/>
    </row>
    <row r="35" spans="1:28" s="62" customFormat="1" x14ac:dyDescent="0.25">
      <c r="A35" s="62">
        <v>24</v>
      </c>
      <c r="B35" s="68" t="s">
        <v>36</v>
      </c>
      <c r="C35" s="1">
        <v>46</v>
      </c>
      <c r="D35" s="1">
        <v>46</v>
      </c>
      <c r="E35" s="132">
        <v>2.6968400070352346E-3</v>
      </c>
      <c r="F35" s="132">
        <v>1</v>
      </c>
      <c r="G35" s="3">
        <v>7426540</v>
      </c>
      <c r="H35" s="125">
        <v>47</v>
      </c>
      <c r="I35" s="2">
        <v>46</v>
      </c>
      <c r="J35" s="132">
        <f>(I35/D35)</f>
        <v>1</v>
      </c>
      <c r="K35" s="3">
        <v>7426540</v>
      </c>
      <c r="L35" s="3">
        <f>(K35/I35)</f>
        <v>161446.52173913043</v>
      </c>
      <c r="M35" s="125">
        <v>57</v>
      </c>
      <c r="N35" s="4">
        <f t="shared" ref="N35:N37" si="8">(R35+U35+X35)</f>
        <v>0</v>
      </c>
      <c r="O35" s="1">
        <f t="shared" ref="O35:O37" si="9">(S35+V35+Y35)</f>
        <v>0</v>
      </c>
      <c r="P35" s="1"/>
      <c r="Q35" s="3">
        <f t="shared" ref="Q35:Q37" si="10">(T35+W35+AA35)</f>
        <v>0</v>
      </c>
      <c r="R35" s="1">
        <v>0</v>
      </c>
      <c r="S35" s="1">
        <v>0</v>
      </c>
      <c r="T35" s="3">
        <v>0</v>
      </c>
      <c r="U35" s="1">
        <v>0</v>
      </c>
      <c r="V35" s="1">
        <v>0</v>
      </c>
      <c r="W35" s="3">
        <v>0</v>
      </c>
      <c r="X35" s="1">
        <v>0</v>
      </c>
      <c r="Y35" s="1">
        <v>0</v>
      </c>
      <c r="Z35" s="77"/>
      <c r="AA35" s="6">
        <v>0</v>
      </c>
    </row>
    <row r="36" spans="1:28" s="5" customFormat="1" x14ac:dyDescent="0.25">
      <c r="A36" s="62">
        <v>25</v>
      </c>
      <c r="B36" s="69" t="s">
        <v>54</v>
      </c>
      <c r="C36" s="1">
        <v>38</v>
      </c>
      <c r="D36" s="1">
        <v>38</v>
      </c>
      <c r="E36" s="132">
        <v>2.2278243536378028E-3</v>
      </c>
      <c r="F36" s="132">
        <v>0.82608695652173925</v>
      </c>
      <c r="G36" s="3">
        <v>6491540</v>
      </c>
      <c r="H36" s="125">
        <v>50</v>
      </c>
      <c r="I36" s="2">
        <v>38</v>
      </c>
      <c r="J36" s="132">
        <f>(I36/D36)</f>
        <v>1</v>
      </c>
      <c r="K36" s="3">
        <v>6491540</v>
      </c>
      <c r="L36" s="3">
        <f>(K36/I36)</f>
        <v>170830</v>
      </c>
      <c r="M36" s="125">
        <v>52</v>
      </c>
      <c r="N36" s="4">
        <f t="shared" si="8"/>
        <v>0</v>
      </c>
      <c r="O36" s="1">
        <f t="shared" si="9"/>
        <v>0</v>
      </c>
      <c r="P36" s="1"/>
      <c r="Q36" s="3">
        <f t="shared" si="10"/>
        <v>0</v>
      </c>
      <c r="R36" s="1">
        <v>0</v>
      </c>
      <c r="S36" s="1">
        <v>0</v>
      </c>
      <c r="T36" s="3">
        <v>0</v>
      </c>
      <c r="U36" s="1">
        <v>0</v>
      </c>
      <c r="V36" s="1">
        <v>0</v>
      </c>
      <c r="W36" s="3">
        <v>0</v>
      </c>
      <c r="X36" s="1">
        <v>0</v>
      </c>
      <c r="Y36" s="1">
        <v>0</v>
      </c>
      <c r="Z36" s="77"/>
      <c r="AA36" s="6">
        <v>0</v>
      </c>
    </row>
    <row r="37" spans="1:28" x14ac:dyDescent="0.25">
      <c r="A37" s="62">
        <v>26</v>
      </c>
      <c r="B37" s="69" t="s">
        <v>90</v>
      </c>
      <c r="C37" s="1">
        <v>8</v>
      </c>
      <c r="D37" s="1">
        <v>8</v>
      </c>
      <c r="E37" s="132">
        <v>4.6901565339743212E-4</v>
      </c>
      <c r="F37" s="132">
        <v>0.17391304347826086</v>
      </c>
      <c r="G37" s="3">
        <v>935000</v>
      </c>
      <c r="H37" s="125">
        <v>63</v>
      </c>
      <c r="I37" s="2">
        <v>8</v>
      </c>
      <c r="J37" s="132">
        <f>(I37/D37)</f>
        <v>1</v>
      </c>
      <c r="K37" s="3">
        <v>935000</v>
      </c>
      <c r="L37" s="3">
        <f>(K37/I37)</f>
        <v>116875</v>
      </c>
      <c r="M37" s="125">
        <v>73</v>
      </c>
      <c r="N37" s="4">
        <f t="shared" si="8"/>
        <v>0</v>
      </c>
      <c r="O37" s="1">
        <f t="shared" si="9"/>
        <v>0</v>
      </c>
      <c r="P37" s="1"/>
      <c r="Q37" s="3">
        <f t="shared" si="10"/>
        <v>0</v>
      </c>
      <c r="R37" s="1">
        <v>0</v>
      </c>
      <c r="S37" s="1">
        <v>0</v>
      </c>
      <c r="T37" s="3">
        <v>0</v>
      </c>
      <c r="U37" s="1">
        <v>0</v>
      </c>
      <c r="V37" s="1">
        <v>0</v>
      </c>
      <c r="W37" s="3">
        <v>0</v>
      </c>
      <c r="X37" s="1">
        <v>0</v>
      </c>
      <c r="Y37" s="1">
        <v>0</v>
      </c>
      <c r="Z37" s="77"/>
      <c r="AA37" s="6">
        <v>0</v>
      </c>
    </row>
    <row r="38" spans="1:28" x14ac:dyDescent="0.25">
      <c r="A38" s="62">
        <v>27</v>
      </c>
      <c r="B38" s="69" t="s">
        <v>93</v>
      </c>
      <c r="C38" s="1">
        <v>0</v>
      </c>
      <c r="D38" s="1">
        <v>0</v>
      </c>
      <c r="E38" s="132"/>
      <c r="F38" s="1"/>
      <c r="G38" s="3">
        <v>0</v>
      </c>
      <c r="H38" s="125"/>
      <c r="I38" s="2">
        <v>0</v>
      </c>
      <c r="J38" s="1"/>
      <c r="K38" s="3">
        <v>0</v>
      </c>
      <c r="L38" s="3"/>
      <c r="M38" s="128"/>
      <c r="N38" s="4">
        <f t="shared" ref="N38:N45" si="11">(R38+U38+X38)</f>
        <v>0</v>
      </c>
      <c r="O38" s="1">
        <f t="shared" ref="O38:O45" si="12">(S38+V38+Y38)</f>
        <v>0</v>
      </c>
      <c r="P38" s="1"/>
      <c r="Q38" s="3">
        <f t="shared" ref="Q38:Q45" si="13">(T38+W38+AA38)</f>
        <v>0</v>
      </c>
      <c r="R38" s="1">
        <v>0</v>
      </c>
      <c r="S38" s="1">
        <v>0</v>
      </c>
      <c r="T38" s="3">
        <v>0</v>
      </c>
      <c r="U38" s="1">
        <v>0</v>
      </c>
      <c r="V38" s="1">
        <v>0</v>
      </c>
      <c r="W38" s="3">
        <v>0</v>
      </c>
      <c r="X38" s="1">
        <v>0</v>
      </c>
      <c r="Y38" s="1">
        <v>0</v>
      </c>
      <c r="Z38" s="77"/>
      <c r="AA38" s="6">
        <v>0</v>
      </c>
    </row>
    <row r="39" spans="1:28" s="5" customFormat="1" x14ac:dyDescent="0.25">
      <c r="A39" s="62">
        <v>28</v>
      </c>
      <c r="B39" s="69" t="s">
        <v>95</v>
      </c>
      <c r="C39" s="1">
        <v>0</v>
      </c>
      <c r="D39" s="1">
        <v>0</v>
      </c>
      <c r="E39" s="132"/>
      <c r="F39" s="1"/>
      <c r="G39" s="3">
        <v>0</v>
      </c>
      <c r="H39" s="125"/>
      <c r="I39" s="2">
        <v>0</v>
      </c>
      <c r="J39" s="1"/>
      <c r="K39" s="3">
        <v>0</v>
      </c>
      <c r="L39" s="3"/>
      <c r="M39" s="128"/>
      <c r="N39" s="4">
        <f t="shared" si="11"/>
        <v>0</v>
      </c>
      <c r="O39" s="1">
        <f t="shared" si="12"/>
        <v>0</v>
      </c>
      <c r="P39" s="1"/>
      <c r="Q39" s="3">
        <f t="shared" si="13"/>
        <v>0</v>
      </c>
      <c r="R39" s="1">
        <v>0</v>
      </c>
      <c r="S39" s="1">
        <v>0</v>
      </c>
      <c r="T39" s="3">
        <v>0</v>
      </c>
      <c r="U39" s="1">
        <v>0</v>
      </c>
      <c r="V39" s="1">
        <v>0</v>
      </c>
      <c r="W39" s="3">
        <v>0</v>
      </c>
      <c r="X39" s="1">
        <v>0</v>
      </c>
      <c r="Y39" s="1">
        <v>0</v>
      </c>
      <c r="Z39" s="77"/>
      <c r="AA39" s="6">
        <v>0</v>
      </c>
    </row>
    <row r="40" spans="1:28" x14ac:dyDescent="0.25">
      <c r="A40" s="62">
        <v>29</v>
      </c>
      <c r="B40" s="69" t="s">
        <v>96</v>
      </c>
      <c r="C40" s="1">
        <v>0</v>
      </c>
      <c r="D40" s="1">
        <v>0</v>
      </c>
      <c r="E40" s="132"/>
      <c r="F40" s="1"/>
      <c r="G40" s="3">
        <v>0</v>
      </c>
      <c r="H40" s="125"/>
      <c r="I40" s="2">
        <v>0</v>
      </c>
      <c r="J40" s="1"/>
      <c r="K40" s="3">
        <v>0</v>
      </c>
      <c r="L40" s="3"/>
      <c r="M40" s="128"/>
      <c r="N40" s="4">
        <f t="shared" si="11"/>
        <v>0</v>
      </c>
      <c r="O40" s="1">
        <f t="shared" si="12"/>
        <v>0</v>
      </c>
      <c r="P40" s="1"/>
      <c r="Q40" s="3">
        <f t="shared" si="13"/>
        <v>0</v>
      </c>
      <c r="R40" s="1">
        <v>0</v>
      </c>
      <c r="S40" s="1">
        <v>0</v>
      </c>
      <c r="T40" s="3">
        <v>0</v>
      </c>
      <c r="U40" s="1">
        <v>0</v>
      </c>
      <c r="V40" s="1">
        <v>0</v>
      </c>
      <c r="W40" s="3">
        <v>0</v>
      </c>
      <c r="X40" s="1">
        <v>0</v>
      </c>
      <c r="Y40" s="1">
        <v>0</v>
      </c>
      <c r="Z40" s="77"/>
      <c r="AA40" s="6">
        <v>0</v>
      </c>
    </row>
    <row r="41" spans="1:28" x14ac:dyDescent="0.25">
      <c r="A41" s="62">
        <v>30</v>
      </c>
      <c r="B41" s="69" t="s">
        <v>97</v>
      </c>
      <c r="C41" s="1">
        <v>0</v>
      </c>
      <c r="D41" s="1">
        <v>0</v>
      </c>
      <c r="E41" s="132"/>
      <c r="F41" s="1"/>
      <c r="G41" s="3">
        <v>0</v>
      </c>
      <c r="H41" s="125"/>
      <c r="I41" s="2">
        <v>0</v>
      </c>
      <c r="J41" s="1"/>
      <c r="K41" s="3">
        <v>0</v>
      </c>
      <c r="L41" s="3"/>
      <c r="M41" s="128"/>
      <c r="N41" s="4">
        <f t="shared" si="11"/>
        <v>0</v>
      </c>
      <c r="O41" s="1">
        <f t="shared" si="12"/>
        <v>0</v>
      </c>
      <c r="P41" s="1"/>
      <c r="Q41" s="3">
        <f t="shared" si="13"/>
        <v>0</v>
      </c>
      <c r="R41" s="1">
        <v>0</v>
      </c>
      <c r="S41" s="1">
        <v>0</v>
      </c>
      <c r="T41" s="3">
        <v>0</v>
      </c>
      <c r="U41" s="1">
        <v>0</v>
      </c>
      <c r="V41" s="1">
        <v>0</v>
      </c>
      <c r="W41" s="3">
        <v>0</v>
      </c>
      <c r="X41" s="1">
        <v>0</v>
      </c>
      <c r="Y41" s="1">
        <v>0</v>
      </c>
      <c r="Z41" s="77"/>
      <c r="AA41" s="6">
        <v>0</v>
      </c>
    </row>
    <row r="42" spans="1:28" x14ac:dyDescent="0.25">
      <c r="A42" s="62">
        <v>31</v>
      </c>
      <c r="B42" s="69" t="s">
        <v>98</v>
      </c>
      <c r="C42" s="1">
        <v>0</v>
      </c>
      <c r="D42" s="1">
        <v>0</v>
      </c>
      <c r="E42" s="132"/>
      <c r="F42" s="1"/>
      <c r="G42" s="3">
        <v>0</v>
      </c>
      <c r="H42" s="125"/>
      <c r="I42" s="2">
        <v>0</v>
      </c>
      <c r="J42" s="1"/>
      <c r="K42" s="3">
        <v>0</v>
      </c>
      <c r="L42" s="3"/>
      <c r="M42" s="128"/>
      <c r="N42" s="4">
        <f t="shared" si="11"/>
        <v>0</v>
      </c>
      <c r="O42" s="1">
        <f t="shared" si="12"/>
        <v>0</v>
      </c>
      <c r="P42" s="1"/>
      <c r="Q42" s="3">
        <f t="shared" si="13"/>
        <v>0</v>
      </c>
      <c r="R42" s="1">
        <v>0</v>
      </c>
      <c r="S42" s="1">
        <v>0</v>
      </c>
      <c r="T42" s="3">
        <v>0</v>
      </c>
      <c r="U42" s="1">
        <v>0</v>
      </c>
      <c r="V42" s="1">
        <v>0</v>
      </c>
      <c r="W42" s="3">
        <v>0</v>
      </c>
      <c r="X42" s="1">
        <v>0</v>
      </c>
      <c r="Y42" s="1">
        <v>0</v>
      </c>
      <c r="Z42" s="77"/>
      <c r="AA42" s="6">
        <v>0</v>
      </c>
    </row>
    <row r="43" spans="1:28" x14ac:dyDescent="0.25">
      <c r="A43" s="62">
        <v>32</v>
      </c>
      <c r="B43" s="69" t="s">
        <v>125</v>
      </c>
      <c r="C43" s="1">
        <v>0</v>
      </c>
      <c r="D43" s="1">
        <v>0</v>
      </c>
      <c r="E43" s="132"/>
      <c r="F43" s="1"/>
      <c r="G43" s="3">
        <v>0</v>
      </c>
      <c r="H43" s="125"/>
      <c r="I43" s="2">
        <v>0</v>
      </c>
      <c r="J43" s="1"/>
      <c r="K43" s="3">
        <v>0</v>
      </c>
      <c r="L43" s="3"/>
      <c r="M43" s="128"/>
      <c r="N43" s="4">
        <f t="shared" si="11"/>
        <v>0</v>
      </c>
      <c r="O43" s="1">
        <f t="shared" si="12"/>
        <v>0</v>
      </c>
      <c r="P43" s="1"/>
      <c r="Q43" s="3">
        <f t="shared" si="13"/>
        <v>0</v>
      </c>
      <c r="R43" s="1">
        <v>0</v>
      </c>
      <c r="S43" s="1">
        <v>0</v>
      </c>
      <c r="T43" s="3">
        <v>0</v>
      </c>
      <c r="U43" s="1">
        <v>0</v>
      </c>
      <c r="V43" s="1">
        <v>0</v>
      </c>
      <c r="W43" s="3">
        <v>0</v>
      </c>
      <c r="X43" s="1">
        <v>0</v>
      </c>
      <c r="Y43" s="1">
        <v>0</v>
      </c>
      <c r="Z43" s="77"/>
      <c r="AA43" s="6">
        <v>0</v>
      </c>
    </row>
    <row r="44" spans="1:28" x14ac:dyDescent="0.25">
      <c r="A44" s="62">
        <v>33</v>
      </c>
      <c r="B44" s="69" t="s">
        <v>110</v>
      </c>
      <c r="C44" s="1">
        <v>0</v>
      </c>
      <c r="D44" s="1">
        <v>0</v>
      </c>
      <c r="E44" s="132"/>
      <c r="F44" s="1"/>
      <c r="G44" s="3">
        <v>0</v>
      </c>
      <c r="H44" s="125"/>
      <c r="I44" s="2">
        <v>0</v>
      </c>
      <c r="J44" s="1"/>
      <c r="K44" s="3">
        <v>0</v>
      </c>
      <c r="L44" s="3"/>
      <c r="M44" s="128"/>
      <c r="N44" s="4">
        <f t="shared" si="11"/>
        <v>0</v>
      </c>
      <c r="O44" s="1">
        <f t="shared" si="12"/>
        <v>0</v>
      </c>
      <c r="P44" s="1"/>
      <c r="Q44" s="3">
        <f t="shared" si="13"/>
        <v>0</v>
      </c>
      <c r="R44" s="1">
        <v>0</v>
      </c>
      <c r="S44" s="1">
        <v>0</v>
      </c>
      <c r="T44" s="3">
        <v>0</v>
      </c>
      <c r="U44" s="1">
        <v>0</v>
      </c>
      <c r="V44" s="1">
        <v>0</v>
      </c>
      <c r="W44" s="3">
        <v>0</v>
      </c>
      <c r="X44" s="1">
        <v>0</v>
      </c>
      <c r="Y44" s="1">
        <v>0</v>
      </c>
      <c r="Z44" s="77"/>
      <c r="AA44" s="6">
        <v>0</v>
      </c>
      <c r="AB44" s="73"/>
    </row>
    <row r="45" spans="1:28" x14ac:dyDescent="0.25">
      <c r="A45" s="62">
        <v>34</v>
      </c>
      <c r="B45" s="69" t="s">
        <v>113</v>
      </c>
      <c r="C45" s="1">
        <v>0</v>
      </c>
      <c r="D45" s="1">
        <v>0</v>
      </c>
      <c r="E45" s="132"/>
      <c r="F45" s="1"/>
      <c r="G45" s="3">
        <v>0</v>
      </c>
      <c r="H45" s="125"/>
      <c r="I45" s="2">
        <v>0</v>
      </c>
      <c r="J45" s="1"/>
      <c r="K45" s="3">
        <v>0</v>
      </c>
      <c r="L45" s="3"/>
      <c r="M45" s="128"/>
      <c r="N45" s="4">
        <f t="shared" si="11"/>
        <v>0</v>
      </c>
      <c r="O45" s="1">
        <f t="shared" si="12"/>
        <v>0</v>
      </c>
      <c r="P45" s="1"/>
      <c r="Q45" s="3">
        <f t="shared" si="13"/>
        <v>0</v>
      </c>
      <c r="R45" s="1">
        <v>0</v>
      </c>
      <c r="S45" s="1">
        <v>0</v>
      </c>
      <c r="T45" s="3">
        <v>0</v>
      </c>
      <c r="U45" s="1">
        <v>0</v>
      </c>
      <c r="V45" s="1">
        <v>0</v>
      </c>
      <c r="W45" s="3">
        <v>0</v>
      </c>
      <c r="X45" s="1">
        <v>0</v>
      </c>
      <c r="Y45" s="1">
        <v>0</v>
      </c>
      <c r="Z45" s="77"/>
      <c r="AA45" s="6">
        <v>0</v>
      </c>
      <c r="AB45" s="73"/>
    </row>
    <row r="46" spans="1:28" x14ac:dyDescent="0.25">
      <c r="A46" s="62">
        <v>35</v>
      </c>
      <c r="B46" s="69"/>
      <c r="C46" s="77"/>
      <c r="D46" s="77"/>
      <c r="E46" s="3"/>
      <c r="F46" s="1"/>
      <c r="G46" s="3"/>
      <c r="H46" s="125"/>
      <c r="I46" s="2"/>
      <c r="J46" s="1"/>
      <c r="K46" s="3"/>
      <c r="L46" s="3"/>
      <c r="M46" s="128"/>
      <c r="N46" s="127"/>
      <c r="O46" s="1"/>
      <c r="P46" s="1"/>
      <c r="Q46" s="3"/>
      <c r="R46" s="1"/>
      <c r="S46" s="1"/>
      <c r="T46" s="3"/>
      <c r="U46" s="1"/>
      <c r="V46" s="1"/>
      <c r="W46" s="3"/>
      <c r="X46" s="1"/>
      <c r="Y46" s="1"/>
      <c r="Z46" s="77"/>
      <c r="AA46" s="6"/>
    </row>
    <row r="47" spans="1:28" s="62" customFormat="1" x14ac:dyDescent="0.25">
      <c r="A47" s="62">
        <v>36</v>
      </c>
      <c r="B47" s="68" t="s">
        <v>25</v>
      </c>
      <c r="C47" s="1">
        <v>293</v>
      </c>
      <c r="D47" s="1">
        <v>319</v>
      </c>
      <c r="E47" s="132">
        <v>1.8701999179222606E-2</v>
      </c>
      <c r="F47" s="132">
        <v>1</v>
      </c>
      <c r="G47" s="3">
        <v>69690419</v>
      </c>
      <c r="H47" s="125">
        <v>19</v>
      </c>
      <c r="I47" s="2">
        <v>279</v>
      </c>
      <c r="J47" s="132">
        <f>(I47/D47)</f>
        <v>0.87460815047021945</v>
      </c>
      <c r="K47" s="3">
        <v>65409252</v>
      </c>
      <c r="L47" s="3">
        <f>(K47/I47)</f>
        <v>234441.7634408602</v>
      </c>
      <c r="M47" s="125">
        <v>22</v>
      </c>
      <c r="N47" s="4">
        <f t="shared" ref="N47" si="14">(R47+U47+X47)</f>
        <v>14</v>
      </c>
      <c r="O47" s="1">
        <f t="shared" ref="O47" si="15">(S47+V47+Y47)</f>
        <v>40</v>
      </c>
      <c r="P47" s="132">
        <f>(O47/D47)</f>
        <v>0.12539184952978055</v>
      </c>
      <c r="Q47" s="3">
        <f t="shared" ref="Q47" si="16">(T47+W47+AA47)</f>
        <v>4281167</v>
      </c>
      <c r="R47" s="1">
        <v>11</v>
      </c>
      <c r="S47" s="1">
        <v>22</v>
      </c>
      <c r="T47" s="3">
        <v>2032565</v>
      </c>
      <c r="U47" s="1">
        <v>2</v>
      </c>
      <c r="V47" s="1">
        <v>6</v>
      </c>
      <c r="W47" s="3">
        <v>928602</v>
      </c>
      <c r="X47" s="1">
        <v>1</v>
      </c>
      <c r="Y47" s="1">
        <v>12</v>
      </c>
      <c r="Z47" s="132">
        <f>(Y47/O47)</f>
        <v>0.3</v>
      </c>
      <c r="AA47" s="6">
        <v>1320000</v>
      </c>
    </row>
    <row r="48" spans="1:28" x14ac:dyDescent="0.25">
      <c r="A48" s="62">
        <v>37</v>
      </c>
      <c r="B48" s="69"/>
      <c r="C48" s="1"/>
      <c r="D48" s="1"/>
      <c r="E48" s="3"/>
      <c r="F48" s="1"/>
      <c r="G48" s="3"/>
      <c r="H48" s="125"/>
      <c r="I48" s="2"/>
      <c r="J48" s="1"/>
      <c r="K48" s="3"/>
      <c r="L48" s="3"/>
      <c r="M48" s="128"/>
      <c r="N48" s="127"/>
      <c r="O48" s="1"/>
      <c r="P48" s="1"/>
      <c r="Q48" s="3"/>
      <c r="R48" s="1"/>
      <c r="S48" s="1"/>
      <c r="T48" s="3"/>
      <c r="U48" s="1"/>
      <c r="V48" s="1"/>
      <c r="W48" s="3"/>
      <c r="X48" s="1"/>
      <c r="Y48" s="1"/>
      <c r="Z48" s="77"/>
      <c r="AA48" s="6"/>
    </row>
    <row r="49" spans="1:28" s="62" customFormat="1" x14ac:dyDescent="0.25">
      <c r="A49" s="62">
        <v>38</v>
      </c>
      <c r="B49" s="68" t="s">
        <v>37</v>
      </c>
      <c r="C49" s="1">
        <v>109</v>
      </c>
      <c r="D49" s="1">
        <v>109</v>
      </c>
      <c r="E49" s="132">
        <v>6.3903382775400133E-3</v>
      </c>
      <c r="F49" s="132">
        <v>1</v>
      </c>
      <c r="G49" s="3">
        <v>24254285</v>
      </c>
      <c r="H49" s="125">
        <v>31</v>
      </c>
      <c r="I49" s="2">
        <v>109</v>
      </c>
      <c r="J49" s="132">
        <f>(I49/D49)</f>
        <v>1</v>
      </c>
      <c r="K49" s="3">
        <v>24254285</v>
      </c>
      <c r="L49" s="3">
        <f>(K49/I49)</f>
        <v>222516.376146789</v>
      </c>
      <c r="M49" s="125">
        <v>30</v>
      </c>
      <c r="N49" s="4">
        <f t="shared" ref="N49:N52" si="17">(R49+U49+X49)</f>
        <v>0</v>
      </c>
      <c r="O49" s="1">
        <f t="shared" ref="O49:O52" si="18">(S49+V49+Y49)</f>
        <v>0</v>
      </c>
      <c r="P49" s="1"/>
      <c r="Q49" s="3">
        <f t="shared" ref="Q49:Q52" si="19">(T49+W49+AA49)</f>
        <v>0</v>
      </c>
      <c r="R49" s="1">
        <v>0</v>
      </c>
      <c r="S49" s="1">
        <v>0</v>
      </c>
      <c r="T49" s="3">
        <v>0</v>
      </c>
      <c r="U49" s="1">
        <v>0</v>
      </c>
      <c r="V49" s="1">
        <v>0</v>
      </c>
      <c r="W49" s="3">
        <v>0</v>
      </c>
      <c r="X49" s="1">
        <v>0</v>
      </c>
      <c r="Y49" s="1">
        <v>0</v>
      </c>
      <c r="Z49" s="77"/>
      <c r="AA49" s="6">
        <v>0</v>
      </c>
    </row>
    <row r="50" spans="1:28" s="62" customFormat="1" x14ac:dyDescent="0.25">
      <c r="A50" s="62">
        <v>39</v>
      </c>
      <c r="B50" s="69" t="s">
        <v>55</v>
      </c>
      <c r="C50" s="1">
        <v>99</v>
      </c>
      <c r="D50" s="1">
        <v>99</v>
      </c>
      <c r="E50" s="132">
        <v>5.8040687107932228E-3</v>
      </c>
      <c r="F50" s="132">
        <v>0.90825688073394495</v>
      </c>
      <c r="G50" s="3">
        <v>23063209</v>
      </c>
      <c r="H50" s="125">
        <v>32</v>
      </c>
      <c r="I50" s="2">
        <v>99</v>
      </c>
      <c r="J50" s="132">
        <f>(I50/D50)</f>
        <v>1</v>
      </c>
      <c r="K50" s="3">
        <v>23063209</v>
      </c>
      <c r="L50" s="3">
        <f>(K50/I50)</f>
        <v>232961.70707070708</v>
      </c>
      <c r="M50" s="125">
        <v>23</v>
      </c>
      <c r="N50" s="4">
        <f t="shared" si="17"/>
        <v>0</v>
      </c>
      <c r="O50" s="1">
        <f t="shared" si="18"/>
        <v>0</v>
      </c>
      <c r="P50" s="1"/>
      <c r="Q50" s="3">
        <f t="shared" si="19"/>
        <v>0</v>
      </c>
      <c r="R50" s="1">
        <v>0</v>
      </c>
      <c r="S50" s="1">
        <v>0</v>
      </c>
      <c r="T50" s="3">
        <v>0</v>
      </c>
      <c r="U50" s="1">
        <v>0</v>
      </c>
      <c r="V50" s="1">
        <v>0</v>
      </c>
      <c r="W50" s="3">
        <v>0</v>
      </c>
      <c r="X50" s="1">
        <v>0</v>
      </c>
      <c r="Y50" s="1">
        <v>0</v>
      </c>
      <c r="Z50" s="77"/>
      <c r="AA50" s="6">
        <v>0</v>
      </c>
    </row>
    <row r="51" spans="1:28" x14ac:dyDescent="0.25">
      <c r="A51" s="62">
        <v>40</v>
      </c>
      <c r="B51" s="69" t="s">
        <v>126</v>
      </c>
      <c r="C51" s="1">
        <v>10</v>
      </c>
      <c r="D51" s="1">
        <v>10</v>
      </c>
      <c r="E51" s="132">
        <v>5.8626956674679017E-4</v>
      </c>
      <c r="F51" s="132">
        <v>9.1743119266055037E-2</v>
      </c>
      <c r="G51" s="3">
        <v>1191076</v>
      </c>
      <c r="H51" s="125">
        <v>61</v>
      </c>
      <c r="I51" s="2">
        <v>10</v>
      </c>
      <c r="J51" s="132">
        <f>(I51/D51)</f>
        <v>1</v>
      </c>
      <c r="K51" s="3">
        <v>1191076</v>
      </c>
      <c r="L51" s="3">
        <f>(K51/I51)</f>
        <v>119107.6</v>
      </c>
      <c r="M51" s="125">
        <v>72</v>
      </c>
      <c r="N51" s="4">
        <f t="shared" si="17"/>
        <v>0</v>
      </c>
      <c r="O51" s="1">
        <f t="shared" si="18"/>
        <v>0</v>
      </c>
      <c r="P51" s="1"/>
      <c r="Q51" s="3">
        <f t="shared" si="19"/>
        <v>0</v>
      </c>
      <c r="R51" s="1">
        <v>0</v>
      </c>
      <c r="S51" s="1">
        <v>0</v>
      </c>
      <c r="T51" s="3">
        <v>0</v>
      </c>
      <c r="U51" s="1">
        <v>0</v>
      </c>
      <c r="V51" s="1">
        <v>0</v>
      </c>
      <c r="W51" s="3">
        <v>0</v>
      </c>
      <c r="X51" s="1">
        <v>0</v>
      </c>
      <c r="Y51" s="1">
        <v>0</v>
      </c>
      <c r="Z51" s="77"/>
      <c r="AA51" s="6">
        <v>0</v>
      </c>
    </row>
    <row r="52" spans="1:28" s="5" customFormat="1" x14ac:dyDescent="0.25">
      <c r="A52" s="62">
        <v>41</v>
      </c>
      <c r="B52" s="69" t="s">
        <v>137</v>
      </c>
      <c r="C52" s="1">
        <v>0</v>
      </c>
      <c r="D52" s="1">
        <v>0</v>
      </c>
      <c r="E52" s="132"/>
      <c r="F52" s="1"/>
      <c r="G52" s="3">
        <v>0</v>
      </c>
      <c r="H52" s="125"/>
      <c r="I52" s="2">
        <v>0</v>
      </c>
      <c r="J52" s="1"/>
      <c r="K52" s="3">
        <v>0</v>
      </c>
      <c r="L52" s="3"/>
      <c r="M52" s="128"/>
      <c r="N52" s="4">
        <f t="shared" si="17"/>
        <v>0</v>
      </c>
      <c r="O52" s="1">
        <f t="shared" si="18"/>
        <v>0</v>
      </c>
      <c r="P52" s="1"/>
      <c r="Q52" s="3">
        <f t="shared" si="19"/>
        <v>0</v>
      </c>
      <c r="R52" s="1">
        <v>0</v>
      </c>
      <c r="S52" s="1">
        <v>0</v>
      </c>
      <c r="T52" s="3">
        <v>0</v>
      </c>
      <c r="U52" s="1">
        <v>0</v>
      </c>
      <c r="V52" s="1">
        <v>0</v>
      </c>
      <c r="W52" s="3">
        <v>0</v>
      </c>
      <c r="X52" s="1">
        <v>0</v>
      </c>
      <c r="Y52" s="1">
        <v>0</v>
      </c>
      <c r="Z52" s="77"/>
      <c r="AA52" s="6">
        <v>0</v>
      </c>
    </row>
    <row r="53" spans="1:28" x14ac:dyDescent="0.25">
      <c r="A53" s="62">
        <v>42</v>
      </c>
      <c r="B53" s="69"/>
      <c r="C53" s="77"/>
      <c r="D53" s="77"/>
      <c r="E53" s="3"/>
      <c r="F53" s="1"/>
      <c r="G53" s="3"/>
      <c r="H53" s="125"/>
      <c r="I53" s="2"/>
      <c r="J53" s="1"/>
      <c r="K53" s="3"/>
      <c r="L53" s="3"/>
      <c r="M53" s="128"/>
      <c r="N53" s="127"/>
      <c r="O53" s="1"/>
      <c r="P53" s="1"/>
      <c r="Q53" s="3"/>
      <c r="R53" s="1"/>
      <c r="S53" s="1"/>
      <c r="T53" s="3"/>
      <c r="U53" s="1"/>
      <c r="V53" s="1"/>
      <c r="W53" s="3"/>
      <c r="X53" s="1"/>
      <c r="Y53" s="1"/>
      <c r="Z53" s="77"/>
      <c r="AA53" s="6"/>
    </row>
    <row r="54" spans="1:28" s="62" customFormat="1" x14ac:dyDescent="0.25">
      <c r="A54" s="62">
        <v>43</v>
      </c>
      <c r="B54" s="68" t="s">
        <v>32</v>
      </c>
      <c r="C54" s="1">
        <v>939</v>
      </c>
      <c r="D54" s="1">
        <v>1214</v>
      </c>
      <c r="E54" s="132">
        <v>7.1173125403060325E-2</v>
      </c>
      <c r="F54" s="132">
        <v>1</v>
      </c>
      <c r="G54" s="3">
        <v>213461123</v>
      </c>
      <c r="H54" s="125">
        <v>10</v>
      </c>
      <c r="I54" s="2">
        <v>926</v>
      </c>
      <c r="J54" s="132">
        <f>(I54/D54)</f>
        <v>0.76276771004942334</v>
      </c>
      <c r="K54" s="3">
        <v>191583836</v>
      </c>
      <c r="L54" s="3">
        <f>(K54/I54)</f>
        <v>206893.99136069114</v>
      </c>
      <c r="M54" s="125">
        <v>38</v>
      </c>
      <c r="N54" s="4">
        <f t="shared" ref="N54:N57" si="20">(R54+U54+X54)</f>
        <v>13</v>
      </c>
      <c r="O54" s="1">
        <f t="shared" ref="O54:O57" si="21">(S54+V54+Y54)</f>
        <v>288</v>
      </c>
      <c r="P54" s="132">
        <f t="shared" ref="P54:P55" si="22">(O54/D54)</f>
        <v>0.2372322899505766</v>
      </c>
      <c r="Q54" s="3">
        <f t="shared" ref="Q54:Q57" si="23">(T54+W54+AA54)</f>
        <v>21877287</v>
      </c>
      <c r="R54" s="1">
        <v>0</v>
      </c>
      <c r="S54" s="1">
        <v>0</v>
      </c>
      <c r="T54" s="3">
        <v>0</v>
      </c>
      <c r="U54" s="1">
        <v>0</v>
      </c>
      <c r="V54" s="1">
        <v>0</v>
      </c>
      <c r="W54" s="3">
        <v>0</v>
      </c>
      <c r="X54" s="1">
        <v>13</v>
      </c>
      <c r="Y54" s="1">
        <v>288</v>
      </c>
      <c r="Z54" s="132">
        <f t="shared" ref="Z54:Z55" si="24">(Y54/O54)</f>
        <v>1</v>
      </c>
      <c r="AA54" s="6">
        <v>21877287</v>
      </c>
    </row>
    <row r="55" spans="1:28" s="62" customFormat="1" x14ac:dyDescent="0.25">
      <c r="A55" s="62">
        <v>44</v>
      </c>
      <c r="B55" s="69" t="s">
        <v>56</v>
      </c>
      <c r="C55" s="1">
        <v>855</v>
      </c>
      <c r="D55" s="1">
        <v>1130</v>
      </c>
      <c r="E55" s="132">
        <v>6.6248461042387297E-2</v>
      </c>
      <c r="F55" s="132">
        <v>0.93080724876441523</v>
      </c>
      <c r="G55" s="3">
        <v>197375937</v>
      </c>
      <c r="H55" s="125">
        <v>12</v>
      </c>
      <c r="I55" s="2">
        <v>842</v>
      </c>
      <c r="J55" s="132">
        <f>(I55/D55)</f>
        <v>0.74513274336283186</v>
      </c>
      <c r="K55" s="3">
        <v>175498650</v>
      </c>
      <c r="L55" s="3">
        <f>(K55/I55)</f>
        <v>208430.70071258908</v>
      </c>
      <c r="M55" s="125">
        <v>37</v>
      </c>
      <c r="N55" s="4">
        <f t="shared" si="20"/>
        <v>13</v>
      </c>
      <c r="O55" s="1">
        <f t="shared" si="21"/>
        <v>288</v>
      </c>
      <c r="P55" s="132">
        <f t="shared" si="22"/>
        <v>0.25486725663716814</v>
      </c>
      <c r="Q55" s="3">
        <f t="shared" si="23"/>
        <v>21877287</v>
      </c>
      <c r="R55" s="1">
        <v>0</v>
      </c>
      <c r="S55" s="1">
        <v>0</v>
      </c>
      <c r="T55" s="3">
        <v>0</v>
      </c>
      <c r="U55" s="1">
        <v>0</v>
      </c>
      <c r="V55" s="1">
        <v>0</v>
      </c>
      <c r="W55" s="3">
        <v>0</v>
      </c>
      <c r="X55" s="1">
        <v>13</v>
      </c>
      <c r="Y55" s="1">
        <v>288</v>
      </c>
      <c r="Z55" s="132">
        <f t="shared" si="24"/>
        <v>1</v>
      </c>
      <c r="AA55" s="6">
        <v>21877287</v>
      </c>
    </row>
    <row r="56" spans="1:28" s="5" customFormat="1" x14ac:dyDescent="0.25">
      <c r="A56" s="62">
        <v>45</v>
      </c>
      <c r="B56" s="69" t="s">
        <v>100</v>
      </c>
      <c r="C56" s="1">
        <v>0</v>
      </c>
      <c r="D56" s="1">
        <v>0</v>
      </c>
      <c r="E56" s="132"/>
      <c r="F56" s="1"/>
      <c r="G56" s="3">
        <v>0</v>
      </c>
      <c r="H56" s="125"/>
      <c r="I56" s="2">
        <v>0</v>
      </c>
      <c r="J56" s="1"/>
      <c r="K56" s="3">
        <v>0</v>
      </c>
      <c r="L56" s="3"/>
      <c r="M56" s="128"/>
      <c r="N56" s="4">
        <f t="shared" si="20"/>
        <v>0</v>
      </c>
      <c r="O56" s="1">
        <f t="shared" si="21"/>
        <v>0</v>
      </c>
      <c r="P56" s="1"/>
      <c r="Q56" s="3">
        <f t="shared" si="23"/>
        <v>0</v>
      </c>
      <c r="R56" s="1">
        <v>0</v>
      </c>
      <c r="S56" s="1">
        <v>0</v>
      </c>
      <c r="T56" s="3">
        <v>0</v>
      </c>
      <c r="U56" s="1">
        <v>0</v>
      </c>
      <c r="V56" s="1">
        <v>0</v>
      </c>
      <c r="W56" s="3">
        <v>0</v>
      </c>
      <c r="X56" s="1">
        <v>0</v>
      </c>
      <c r="Y56" s="1">
        <v>0</v>
      </c>
      <c r="Z56" s="77"/>
      <c r="AA56" s="6">
        <v>0</v>
      </c>
    </row>
    <row r="57" spans="1:28" x14ac:dyDescent="0.25">
      <c r="A57" s="62">
        <v>46</v>
      </c>
      <c r="B57" s="69" t="s">
        <v>102</v>
      </c>
      <c r="C57" s="1">
        <v>84</v>
      </c>
      <c r="D57" s="1">
        <v>84</v>
      </c>
      <c r="E57" s="132">
        <v>4.924664360673037E-3</v>
      </c>
      <c r="F57" s="132">
        <v>6.919275123558484E-2</v>
      </c>
      <c r="G57" s="3">
        <v>16085186</v>
      </c>
      <c r="H57" s="125">
        <v>37</v>
      </c>
      <c r="I57" s="2">
        <v>84</v>
      </c>
      <c r="J57" s="132">
        <f>(I57/D57)</f>
        <v>1</v>
      </c>
      <c r="K57" s="3">
        <v>16085186</v>
      </c>
      <c r="L57" s="3">
        <f>(K57/I57)</f>
        <v>191490.30952380953</v>
      </c>
      <c r="M57" s="125">
        <v>47</v>
      </c>
      <c r="N57" s="4">
        <f t="shared" si="20"/>
        <v>0</v>
      </c>
      <c r="O57" s="1">
        <f t="shared" si="21"/>
        <v>0</v>
      </c>
      <c r="P57" s="1"/>
      <c r="Q57" s="3">
        <f t="shared" si="23"/>
        <v>0</v>
      </c>
      <c r="R57" s="1">
        <v>0</v>
      </c>
      <c r="S57" s="1">
        <v>0</v>
      </c>
      <c r="T57" s="3">
        <v>0</v>
      </c>
      <c r="U57" s="1">
        <v>0</v>
      </c>
      <c r="V57" s="1">
        <v>0</v>
      </c>
      <c r="W57" s="3">
        <v>0</v>
      </c>
      <c r="X57" s="1">
        <v>0</v>
      </c>
      <c r="Y57" s="1">
        <v>0</v>
      </c>
      <c r="Z57" s="77"/>
      <c r="AA57" s="6">
        <v>0</v>
      </c>
      <c r="AB57" s="73"/>
    </row>
    <row r="58" spans="1:28" x14ac:dyDescent="0.25">
      <c r="A58" s="62">
        <v>47</v>
      </c>
      <c r="B58" s="69"/>
      <c r="C58" s="77"/>
      <c r="D58" s="77"/>
      <c r="E58" s="3"/>
      <c r="F58" s="1"/>
      <c r="G58" s="3"/>
      <c r="H58" s="125"/>
      <c r="I58" s="2"/>
      <c r="J58" s="1"/>
      <c r="K58" s="3"/>
      <c r="L58" s="3"/>
      <c r="M58" s="128"/>
      <c r="N58" s="127"/>
      <c r="O58" s="1"/>
      <c r="P58" s="1"/>
      <c r="Q58" s="3"/>
      <c r="R58" s="1"/>
      <c r="S58" s="1"/>
      <c r="T58" s="3"/>
      <c r="U58" s="1"/>
      <c r="V58" s="1"/>
      <c r="W58" s="3"/>
      <c r="X58" s="1"/>
      <c r="Y58" s="1"/>
      <c r="Z58" s="77"/>
      <c r="AA58" s="6"/>
      <c r="AB58" s="73"/>
    </row>
    <row r="59" spans="1:28" s="62" customFormat="1" x14ac:dyDescent="0.25">
      <c r="A59" s="62">
        <v>48</v>
      </c>
      <c r="B59" s="68" t="s">
        <v>41</v>
      </c>
      <c r="C59" s="1">
        <v>36</v>
      </c>
      <c r="D59" s="1">
        <v>36</v>
      </c>
      <c r="E59" s="132">
        <v>2.1105704402884446E-3</v>
      </c>
      <c r="F59" s="132">
        <v>1</v>
      </c>
      <c r="G59" s="3">
        <v>9103016</v>
      </c>
      <c r="H59" s="125">
        <v>42</v>
      </c>
      <c r="I59" s="2">
        <v>36</v>
      </c>
      <c r="J59" s="132">
        <f>(I59/D59)</f>
        <v>1</v>
      </c>
      <c r="K59" s="3">
        <v>9103016</v>
      </c>
      <c r="L59" s="3">
        <f>(K59/I59)</f>
        <v>252861.55555555556</v>
      </c>
      <c r="M59" s="125">
        <v>15</v>
      </c>
      <c r="N59" s="4">
        <f t="shared" ref="N59:N65" si="25">(R59+U59+X59)</f>
        <v>0</v>
      </c>
      <c r="O59" s="1">
        <f t="shared" ref="O59:O65" si="26">(S59+V59+Y59)</f>
        <v>0</v>
      </c>
      <c r="P59" s="1"/>
      <c r="Q59" s="3">
        <f t="shared" ref="Q59:Q65" si="27">(T59+W59+AA59)</f>
        <v>0</v>
      </c>
      <c r="R59" s="1">
        <v>0</v>
      </c>
      <c r="S59" s="1">
        <v>0</v>
      </c>
      <c r="T59" s="3">
        <v>0</v>
      </c>
      <c r="U59" s="1">
        <v>0</v>
      </c>
      <c r="V59" s="1">
        <v>0</v>
      </c>
      <c r="W59" s="3">
        <v>0</v>
      </c>
      <c r="X59" s="1">
        <v>0</v>
      </c>
      <c r="Y59" s="1">
        <v>0</v>
      </c>
      <c r="Z59" s="77"/>
      <c r="AA59" s="6">
        <v>0</v>
      </c>
    </row>
    <row r="60" spans="1:28" x14ac:dyDescent="0.25">
      <c r="A60" s="62">
        <v>49</v>
      </c>
      <c r="B60" s="69" t="s">
        <v>57</v>
      </c>
      <c r="C60" s="1">
        <v>2</v>
      </c>
      <c r="D60" s="1">
        <v>2</v>
      </c>
      <c r="E60" s="132">
        <v>1.1725391334935803E-4</v>
      </c>
      <c r="F60" s="132">
        <v>5.5555555555555552E-2</v>
      </c>
      <c r="G60" s="3">
        <v>184016</v>
      </c>
      <c r="H60" s="125">
        <v>78</v>
      </c>
      <c r="I60" s="2">
        <v>2</v>
      </c>
      <c r="J60" s="132">
        <f>(I60/D60)</f>
        <v>1</v>
      </c>
      <c r="K60" s="3">
        <v>184016</v>
      </c>
      <c r="L60" s="3">
        <f>(K60/I60)</f>
        <v>92008</v>
      </c>
      <c r="M60" s="125">
        <v>77</v>
      </c>
      <c r="N60" s="4">
        <f t="shared" si="25"/>
        <v>0</v>
      </c>
      <c r="O60" s="1">
        <f t="shared" si="26"/>
        <v>0</v>
      </c>
      <c r="P60" s="1"/>
      <c r="Q60" s="3">
        <f t="shared" si="27"/>
        <v>0</v>
      </c>
      <c r="R60" s="1">
        <v>0</v>
      </c>
      <c r="S60" s="1">
        <v>0</v>
      </c>
      <c r="T60" s="3">
        <v>0</v>
      </c>
      <c r="U60" s="1">
        <v>0</v>
      </c>
      <c r="V60" s="1">
        <v>0</v>
      </c>
      <c r="W60" s="3">
        <v>0</v>
      </c>
      <c r="X60" s="1">
        <v>0</v>
      </c>
      <c r="Y60" s="1">
        <v>0</v>
      </c>
      <c r="Z60" s="77"/>
      <c r="AA60" s="6">
        <v>0</v>
      </c>
    </row>
    <row r="61" spans="1:28" s="62" customFormat="1" x14ac:dyDescent="0.25">
      <c r="A61" s="62">
        <v>50</v>
      </c>
      <c r="B61" s="69" t="s">
        <v>58</v>
      </c>
      <c r="C61" s="1">
        <v>30</v>
      </c>
      <c r="D61" s="1">
        <v>30</v>
      </c>
      <c r="E61" s="132">
        <v>1.7588087002403706E-3</v>
      </c>
      <c r="F61" s="132">
        <v>0.83333333333333337</v>
      </c>
      <c r="G61" s="3">
        <v>8579000</v>
      </c>
      <c r="H61" s="125">
        <v>45</v>
      </c>
      <c r="I61" s="2">
        <v>30</v>
      </c>
      <c r="J61" s="132">
        <f>(I61/D61)</f>
        <v>1</v>
      </c>
      <c r="K61" s="3">
        <v>8579000</v>
      </c>
      <c r="L61" s="3">
        <f>(K61/I61)</f>
        <v>285966.66666666669</v>
      </c>
      <c r="M61" s="125">
        <v>10</v>
      </c>
      <c r="N61" s="4">
        <f t="shared" si="25"/>
        <v>0</v>
      </c>
      <c r="O61" s="1">
        <f t="shared" si="26"/>
        <v>0</v>
      </c>
      <c r="P61" s="1"/>
      <c r="Q61" s="3">
        <f t="shared" si="27"/>
        <v>0</v>
      </c>
      <c r="R61" s="1">
        <v>0</v>
      </c>
      <c r="S61" s="1">
        <v>0</v>
      </c>
      <c r="T61" s="3">
        <v>0</v>
      </c>
      <c r="U61" s="1">
        <v>0</v>
      </c>
      <c r="V61" s="1">
        <v>0</v>
      </c>
      <c r="W61" s="3">
        <v>0</v>
      </c>
      <c r="X61" s="1">
        <v>0</v>
      </c>
      <c r="Y61" s="1">
        <v>0</v>
      </c>
      <c r="Z61" s="77"/>
      <c r="AA61" s="6">
        <v>0</v>
      </c>
    </row>
    <row r="62" spans="1:28" s="5" customFormat="1" x14ac:dyDescent="0.25">
      <c r="A62" s="62">
        <v>51</v>
      </c>
      <c r="B62" s="69" t="s">
        <v>91</v>
      </c>
      <c r="C62" s="1">
        <v>0</v>
      </c>
      <c r="D62" s="1">
        <v>0</v>
      </c>
      <c r="E62" s="132"/>
      <c r="F62" s="1"/>
      <c r="G62" s="3">
        <v>0</v>
      </c>
      <c r="H62" s="125"/>
      <c r="I62" s="2">
        <v>0</v>
      </c>
      <c r="J62" s="1"/>
      <c r="K62" s="3">
        <v>0</v>
      </c>
      <c r="L62" s="3"/>
      <c r="M62" s="128"/>
      <c r="N62" s="4">
        <f t="shared" si="25"/>
        <v>0</v>
      </c>
      <c r="O62" s="1">
        <f t="shared" si="26"/>
        <v>0</v>
      </c>
      <c r="P62" s="1"/>
      <c r="Q62" s="3">
        <f t="shared" si="27"/>
        <v>0</v>
      </c>
      <c r="R62" s="1">
        <v>0</v>
      </c>
      <c r="S62" s="1">
        <v>0</v>
      </c>
      <c r="T62" s="3">
        <v>0</v>
      </c>
      <c r="U62" s="1">
        <v>0</v>
      </c>
      <c r="V62" s="1">
        <v>0</v>
      </c>
      <c r="W62" s="3">
        <v>0</v>
      </c>
      <c r="X62" s="1">
        <v>0</v>
      </c>
      <c r="Y62" s="1">
        <v>0</v>
      </c>
      <c r="Z62" s="77"/>
      <c r="AA62" s="6">
        <v>0</v>
      </c>
    </row>
    <row r="63" spans="1:28" x14ac:dyDescent="0.25">
      <c r="A63" s="62">
        <v>52</v>
      </c>
      <c r="B63" s="69" t="s">
        <v>99</v>
      </c>
      <c r="C63" s="1">
        <v>4</v>
      </c>
      <c r="D63" s="1">
        <v>4</v>
      </c>
      <c r="E63" s="132">
        <v>2.3450782669871606E-4</v>
      </c>
      <c r="F63" s="132">
        <v>0.1111111111111111</v>
      </c>
      <c r="G63" s="3">
        <v>340000</v>
      </c>
      <c r="H63" s="125">
        <v>70</v>
      </c>
      <c r="I63" s="2">
        <v>4</v>
      </c>
      <c r="J63" s="132">
        <f>(I63/D63)</f>
        <v>1</v>
      </c>
      <c r="K63" s="3">
        <v>340000</v>
      </c>
      <c r="L63" s="3">
        <f>(K63/I63)</f>
        <v>85000</v>
      </c>
      <c r="M63" s="125">
        <v>79</v>
      </c>
      <c r="N63" s="4">
        <f t="shared" si="25"/>
        <v>0</v>
      </c>
      <c r="O63" s="1">
        <f t="shared" si="26"/>
        <v>0</v>
      </c>
      <c r="P63" s="1"/>
      <c r="Q63" s="3">
        <f t="shared" si="27"/>
        <v>0</v>
      </c>
      <c r="R63" s="1">
        <v>0</v>
      </c>
      <c r="S63" s="1">
        <v>0</v>
      </c>
      <c r="T63" s="3">
        <v>0</v>
      </c>
      <c r="U63" s="1">
        <v>0</v>
      </c>
      <c r="V63" s="1">
        <v>0</v>
      </c>
      <c r="W63" s="3">
        <v>0</v>
      </c>
      <c r="X63" s="1">
        <v>0</v>
      </c>
      <c r="Y63" s="1">
        <v>0</v>
      </c>
      <c r="Z63" s="77"/>
      <c r="AA63" s="6">
        <v>0</v>
      </c>
    </row>
    <row r="64" spans="1:28" x14ac:dyDescent="0.25">
      <c r="A64" s="62">
        <v>53</v>
      </c>
      <c r="B64" s="69" t="s">
        <v>127</v>
      </c>
      <c r="C64" s="1">
        <v>0</v>
      </c>
      <c r="D64" s="1">
        <v>0</v>
      </c>
      <c r="E64" s="132"/>
      <c r="F64" s="1"/>
      <c r="G64" s="3">
        <v>0</v>
      </c>
      <c r="H64" s="125"/>
      <c r="I64" s="2">
        <v>0</v>
      </c>
      <c r="J64" s="1"/>
      <c r="K64" s="3">
        <v>0</v>
      </c>
      <c r="L64" s="3"/>
      <c r="M64" s="128"/>
      <c r="N64" s="4">
        <f t="shared" si="25"/>
        <v>0</v>
      </c>
      <c r="O64" s="1">
        <f t="shared" si="26"/>
        <v>0</v>
      </c>
      <c r="P64" s="1"/>
      <c r="Q64" s="3">
        <f t="shared" si="27"/>
        <v>0</v>
      </c>
      <c r="R64" s="1">
        <v>0</v>
      </c>
      <c r="S64" s="1">
        <v>0</v>
      </c>
      <c r="T64" s="3">
        <v>0</v>
      </c>
      <c r="U64" s="1">
        <v>0</v>
      </c>
      <c r="V64" s="1">
        <v>0</v>
      </c>
      <c r="W64" s="3">
        <v>0</v>
      </c>
      <c r="X64" s="1">
        <v>0</v>
      </c>
      <c r="Y64" s="1">
        <v>0</v>
      </c>
      <c r="Z64" s="77"/>
      <c r="AA64" s="6">
        <v>0</v>
      </c>
    </row>
    <row r="65" spans="1:28" x14ac:dyDescent="0.25">
      <c r="A65" s="62">
        <v>54</v>
      </c>
      <c r="B65" s="69" t="s">
        <v>121</v>
      </c>
      <c r="C65" s="1">
        <v>0</v>
      </c>
      <c r="D65" s="1">
        <v>0</v>
      </c>
      <c r="E65" s="132"/>
      <c r="F65" s="1"/>
      <c r="G65" s="3">
        <v>0</v>
      </c>
      <c r="H65" s="125"/>
      <c r="I65" s="2">
        <v>0</v>
      </c>
      <c r="J65" s="1"/>
      <c r="K65" s="3">
        <v>0</v>
      </c>
      <c r="L65" s="3"/>
      <c r="M65" s="128"/>
      <c r="N65" s="4">
        <f t="shared" si="25"/>
        <v>0</v>
      </c>
      <c r="O65" s="1">
        <f t="shared" si="26"/>
        <v>0</v>
      </c>
      <c r="P65" s="1"/>
      <c r="Q65" s="3">
        <f t="shared" si="27"/>
        <v>0</v>
      </c>
      <c r="R65" s="1">
        <v>0</v>
      </c>
      <c r="S65" s="1">
        <v>0</v>
      </c>
      <c r="T65" s="3">
        <v>0</v>
      </c>
      <c r="U65" s="1">
        <v>0</v>
      </c>
      <c r="V65" s="1">
        <v>0</v>
      </c>
      <c r="W65" s="3">
        <v>0</v>
      </c>
      <c r="X65" s="1">
        <v>0</v>
      </c>
      <c r="Y65" s="1">
        <v>0</v>
      </c>
      <c r="Z65" s="77"/>
      <c r="AA65" s="6">
        <v>0</v>
      </c>
      <c r="AB65" s="73"/>
    </row>
    <row r="66" spans="1:28" x14ac:dyDescent="0.25">
      <c r="A66" s="62">
        <v>55</v>
      </c>
      <c r="B66" s="69"/>
      <c r="C66" s="77"/>
      <c r="D66" s="77"/>
      <c r="E66" s="3"/>
      <c r="F66" s="1"/>
      <c r="G66" s="3"/>
      <c r="H66" s="125"/>
      <c r="I66" s="2"/>
      <c r="J66" s="1"/>
      <c r="K66" s="3"/>
      <c r="L66" s="3"/>
      <c r="M66" s="128"/>
      <c r="N66" s="127"/>
      <c r="O66" s="1"/>
      <c r="P66" s="1"/>
      <c r="Q66" s="3"/>
      <c r="R66" s="1"/>
      <c r="S66" s="1"/>
      <c r="T66" s="3"/>
      <c r="U66" s="1"/>
      <c r="V66" s="1"/>
      <c r="W66" s="3"/>
      <c r="X66" s="1"/>
      <c r="Y66" s="1"/>
      <c r="Z66" s="77"/>
      <c r="AA66" s="6"/>
      <c r="AB66" s="73"/>
    </row>
    <row r="67" spans="1:28" s="62" customFormat="1" x14ac:dyDescent="0.25">
      <c r="A67" s="62">
        <v>56</v>
      </c>
      <c r="B67" s="68" t="s">
        <v>28</v>
      </c>
      <c r="C67" s="1">
        <v>790</v>
      </c>
      <c r="D67" s="1">
        <v>1303</v>
      </c>
      <c r="E67" s="132">
        <v>7.6390924547106762E-2</v>
      </c>
      <c r="F67" s="132">
        <v>1</v>
      </c>
      <c r="G67" s="3">
        <v>245575285</v>
      </c>
      <c r="H67" s="125">
        <v>8</v>
      </c>
      <c r="I67" s="2">
        <v>740</v>
      </c>
      <c r="J67" s="132">
        <f>(I67/D67)</f>
        <v>0.56792018419032997</v>
      </c>
      <c r="K67" s="3">
        <v>161898729</v>
      </c>
      <c r="L67" s="3">
        <f>(K67/I67)</f>
        <v>218782.06621621622</v>
      </c>
      <c r="M67" s="125">
        <v>31</v>
      </c>
      <c r="N67" s="4">
        <f t="shared" ref="N67:N69" si="28">(R67+U67+X67)</f>
        <v>50</v>
      </c>
      <c r="O67" s="1">
        <f t="shared" ref="O67:O69" si="29">(S67+V67+Y67)</f>
        <v>563</v>
      </c>
      <c r="P67" s="132">
        <f t="shared" ref="P67:P69" si="30">(O67/D67)</f>
        <v>0.43207981580966998</v>
      </c>
      <c r="Q67" s="3">
        <f t="shared" ref="Q67:Q69" si="31">(T67+W67+AA67)</f>
        <v>83676556</v>
      </c>
      <c r="R67" s="1">
        <v>0</v>
      </c>
      <c r="S67" s="1">
        <v>0</v>
      </c>
      <c r="T67" s="3">
        <v>0</v>
      </c>
      <c r="U67" s="1">
        <v>8</v>
      </c>
      <c r="V67" s="1">
        <v>32</v>
      </c>
      <c r="W67" s="3">
        <v>3870915</v>
      </c>
      <c r="X67" s="1">
        <v>42</v>
      </c>
      <c r="Y67" s="1">
        <v>531</v>
      </c>
      <c r="Z67" s="132">
        <f t="shared" ref="Z67:Z69" si="32">(Y67/O67)</f>
        <v>0.94316163410301956</v>
      </c>
      <c r="AA67" s="6">
        <v>79805641</v>
      </c>
    </row>
    <row r="68" spans="1:28" s="5" customFormat="1" x14ac:dyDescent="0.25">
      <c r="A68" s="62">
        <v>57</v>
      </c>
      <c r="B68" s="69" t="s">
        <v>59</v>
      </c>
      <c r="C68" s="1">
        <v>212</v>
      </c>
      <c r="D68" s="1">
        <v>383</v>
      </c>
      <c r="E68" s="132">
        <v>2.2454124406402064E-2</v>
      </c>
      <c r="F68" s="132">
        <v>0.29393706830391403</v>
      </c>
      <c r="G68" s="3">
        <v>61750613</v>
      </c>
      <c r="H68" s="125">
        <v>21</v>
      </c>
      <c r="I68" s="2">
        <v>176</v>
      </c>
      <c r="J68" s="132">
        <f>(I68/D68)</f>
        <v>0.45953002610966059</v>
      </c>
      <c r="K68" s="3">
        <v>39434813</v>
      </c>
      <c r="L68" s="3">
        <f>(K68/I68)</f>
        <v>224061.4375</v>
      </c>
      <c r="M68" s="125">
        <v>27</v>
      </c>
      <c r="N68" s="4">
        <f t="shared" si="28"/>
        <v>36</v>
      </c>
      <c r="O68" s="1">
        <f t="shared" si="29"/>
        <v>207</v>
      </c>
      <c r="P68" s="132">
        <f t="shared" si="30"/>
        <v>0.54046997389033946</v>
      </c>
      <c r="Q68" s="3">
        <f t="shared" si="31"/>
        <v>22315800</v>
      </c>
      <c r="R68" s="1">
        <v>0</v>
      </c>
      <c r="S68" s="1">
        <v>0</v>
      </c>
      <c r="T68" s="3">
        <v>0</v>
      </c>
      <c r="U68" s="1">
        <v>8</v>
      </c>
      <c r="V68" s="1">
        <v>32</v>
      </c>
      <c r="W68" s="3">
        <v>3870915</v>
      </c>
      <c r="X68" s="1">
        <v>28</v>
      </c>
      <c r="Y68" s="1">
        <v>175</v>
      </c>
      <c r="Z68" s="132">
        <f t="shared" si="32"/>
        <v>0.84541062801932365</v>
      </c>
      <c r="AA68" s="6">
        <v>18444885</v>
      </c>
    </row>
    <row r="69" spans="1:28" s="5" customFormat="1" x14ac:dyDescent="0.25">
      <c r="A69" s="62">
        <v>58</v>
      </c>
      <c r="B69" s="69" t="s">
        <v>60</v>
      </c>
      <c r="C69" s="1">
        <v>578</v>
      </c>
      <c r="D69" s="1">
        <v>920</v>
      </c>
      <c r="E69" s="132">
        <v>5.3936800140704698E-2</v>
      </c>
      <c r="F69" s="132">
        <v>0.70606293169608592</v>
      </c>
      <c r="G69" s="3">
        <v>183824672</v>
      </c>
      <c r="H69" s="125">
        <v>13</v>
      </c>
      <c r="I69" s="2">
        <v>564</v>
      </c>
      <c r="J69" s="132">
        <f>(I69/D69)</f>
        <v>0.61304347826086958</v>
      </c>
      <c r="K69" s="3">
        <v>122463916</v>
      </c>
      <c r="L69" s="3">
        <f>(K69/I69)</f>
        <v>217134.60283687944</v>
      </c>
      <c r="M69" s="125">
        <v>35</v>
      </c>
      <c r="N69" s="4">
        <f t="shared" si="28"/>
        <v>14</v>
      </c>
      <c r="O69" s="1">
        <f t="shared" si="29"/>
        <v>356</v>
      </c>
      <c r="P69" s="132">
        <f t="shared" si="30"/>
        <v>0.38695652173913042</v>
      </c>
      <c r="Q69" s="3">
        <f t="shared" si="31"/>
        <v>61360756</v>
      </c>
      <c r="R69" s="1">
        <v>0</v>
      </c>
      <c r="S69" s="1">
        <v>0</v>
      </c>
      <c r="T69" s="3">
        <v>0</v>
      </c>
      <c r="U69" s="1">
        <v>0</v>
      </c>
      <c r="V69" s="1">
        <v>0</v>
      </c>
      <c r="W69" s="3">
        <v>0</v>
      </c>
      <c r="X69" s="1">
        <v>14</v>
      </c>
      <c r="Y69" s="1">
        <v>356</v>
      </c>
      <c r="Z69" s="132">
        <f t="shared" si="32"/>
        <v>1</v>
      </c>
      <c r="AA69" s="6">
        <v>61360756</v>
      </c>
      <c r="AB69" s="73"/>
    </row>
    <row r="70" spans="1:28" s="62" customFormat="1" x14ac:dyDescent="0.25">
      <c r="A70" s="62">
        <v>59</v>
      </c>
      <c r="B70" s="69"/>
      <c r="C70" s="77"/>
      <c r="D70" s="77"/>
      <c r="E70" s="3"/>
      <c r="F70" s="1"/>
      <c r="G70" s="3"/>
      <c r="H70" s="125"/>
      <c r="I70" s="2"/>
      <c r="J70" s="1"/>
      <c r="K70" s="3"/>
      <c r="L70" s="3"/>
      <c r="M70" s="128"/>
      <c r="N70" s="127"/>
      <c r="O70" s="1"/>
      <c r="P70" s="1"/>
      <c r="Q70" s="3"/>
      <c r="R70" s="1"/>
      <c r="S70" s="1"/>
      <c r="T70" s="3"/>
      <c r="U70" s="1"/>
      <c r="V70" s="1"/>
      <c r="W70" s="3"/>
      <c r="X70" s="1"/>
      <c r="Y70" s="1"/>
      <c r="Z70" s="77"/>
      <c r="AA70" s="6"/>
      <c r="AB70" s="73"/>
    </row>
    <row r="71" spans="1:28" s="62" customFormat="1" x14ac:dyDescent="0.25">
      <c r="A71" s="62">
        <v>60</v>
      </c>
      <c r="B71" s="68" t="s">
        <v>34</v>
      </c>
      <c r="C71" s="1">
        <v>224</v>
      </c>
      <c r="D71" s="1">
        <v>224</v>
      </c>
      <c r="E71" s="132">
        <v>1.3132438295128101E-2</v>
      </c>
      <c r="F71" s="132">
        <v>1</v>
      </c>
      <c r="G71" s="3">
        <v>66758313</v>
      </c>
      <c r="H71" s="125">
        <v>20</v>
      </c>
      <c r="I71" s="2">
        <v>224</v>
      </c>
      <c r="J71" s="132">
        <f>(I71/D71)</f>
        <v>1</v>
      </c>
      <c r="K71" s="3">
        <v>66758313</v>
      </c>
      <c r="L71" s="3">
        <f>(K71/I71)</f>
        <v>298028.18303571426</v>
      </c>
      <c r="M71" s="125">
        <v>9</v>
      </c>
      <c r="N71" s="4">
        <f t="shared" ref="N71" si="33">(R71+U71+X71)</f>
        <v>0</v>
      </c>
      <c r="O71" s="1">
        <f t="shared" ref="O71" si="34">(S71+V71+Y71)</f>
        <v>0</v>
      </c>
      <c r="P71" s="1"/>
      <c r="Q71" s="3">
        <f t="shared" ref="Q71" si="35">(T71+W71+AA71)</f>
        <v>0</v>
      </c>
      <c r="R71" s="1">
        <v>0</v>
      </c>
      <c r="S71" s="1">
        <v>0</v>
      </c>
      <c r="T71" s="3">
        <v>0</v>
      </c>
      <c r="U71" s="1">
        <v>0</v>
      </c>
      <c r="V71" s="1">
        <v>0</v>
      </c>
      <c r="W71" s="3">
        <v>0</v>
      </c>
      <c r="X71" s="1">
        <v>0</v>
      </c>
      <c r="Y71" s="1">
        <v>0</v>
      </c>
      <c r="Z71" s="77"/>
      <c r="AA71" s="6">
        <v>0</v>
      </c>
    </row>
    <row r="72" spans="1:28" x14ac:dyDescent="0.25">
      <c r="A72" s="62">
        <v>61</v>
      </c>
      <c r="B72" s="69"/>
      <c r="C72" s="1"/>
      <c r="D72" s="1"/>
      <c r="E72" s="3"/>
      <c r="F72" s="1"/>
      <c r="G72" s="3"/>
      <c r="H72" s="125"/>
      <c r="I72" s="2"/>
      <c r="J72" s="1"/>
      <c r="K72" s="3"/>
      <c r="L72" s="3"/>
      <c r="M72" s="128"/>
      <c r="N72" s="127"/>
      <c r="O72" s="1"/>
      <c r="P72" s="1"/>
      <c r="Q72" s="3"/>
      <c r="R72" s="1"/>
      <c r="S72" s="1"/>
      <c r="T72" s="3"/>
      <c r="U72" s="1"/>
      <c r="V72" s="1"/>
      <c r="W72" s="3"/>
      <c r="X72" s="1"/>
      <c r="Y72" s="1"/>
      <c r="Z72" s="77"/>
      <c r="AA72" s="6"/>
    </row>
    <row r="73" spans="1:28" s="62" customFormat="1" x14ac:dyDescent="0.25">
      <c r="A73" s="62">
        <v>62</v>
      </c>
      <c r="B73" s="68" t="s">
        <v>26</v>
      </c>
      <c r="C73" s="1">
        <v>500</v>
      </c>
      <c r="D73" s="1">
        <v>923</v>
      </c>
      <c r="E73" s="132">
        <v>5.4112681010728733E-2</v>
      </c>
      <c r="F73" s="132">
        <v>1</v>
      </c>
      <c r="G73" s="3">
        <v>156419412</v>
      </c>
      <c r="H73" s="125">
        <v>14</v>
      </c>
      <c r="I73" s="2">
        <v>481</v>
      </c>
      <c r="J73" s="132">
        <f>(I73/D73)</f>
        <v>0.52112676056338025</v>
      </c>
      <c r="K73" s="3">
        <v>114843976</v>
      </c>
      <c r="L73" s="3">
        <f>(K73/I73)</f>
        <v>238760.86486486485</v>
      </c>
      <c r="M73" s="125">
        <v>20</v>
      </c>
      <c r="N73" s="4">
        <f t="shared" ref="N73:N77" si="36">(R73+U73+X73)</f>
        <v>19</v>
      </c>
      <c r="O73" s="1">
        <f t="shared" ref="O73:O77" si="37">(S73+V73+Y73)</f>
        <v>442</v>
      </c>
      <c r="P73" s="132">
        <f>(O73/D73)</f>
        <v>0.47887323943661969</v>
      </c>
      <c r="Q73" s="3">
        <f t="shared" ref="Q73:Q77" si="38">(T73+W73+AA73)</f>
        <v>41575436</v>
      </c>
      <c r="R73" s="1">
        <v>0</v>
      </c>
      <c r="S73" s="1">
        <v>0</v>
      </c>
      <c r="T73" s="3">
        <v>0</v>
      </c>
      <c r="U73" s="1">
        <v>0</v>
      </c>
      <c r="V73" s="1">
        <v>0</v>
      </c>
      <c r="W73" s="3">
        <v>0</v>
      </c>
      <c r="X73" s="1">
        <v>19</v>
      </c>
      <c r="Y73" s="1">
        <v>442</v>
      </c>
      <c r="Z73" s="132">
        <f>(Y73/O73)</f>
        <v>1</v>
      </c>
      <c r="AA73" s="6">
        <v>41575436</v>
      </c>
    </row>
    <row r="74" spans="1:28" s="62" customFormat="1" x14ac:dyDescent="0.25">
      <c r="A74" s="62">
        <v>63</v>
      </c>
      <c r="B74" s="69" t="s">
        <v>61</v>
      </c>
      <c r="C74" s="1">
        <v>55</v>
      </c>
      <c r="D74" s="1">
        <v>55</v>
      </c>
      <c r="E74" s="132">
        <v>3.224482617107346E-3</v>
      </c>
      <c r="F74" s="132">
        <v>5.9588299024918745E-2</v>
      </c>
      <c r="G74" s="3">
        <v>22585780</v>
      </c>
      <c r="H74" s="125">
        <v>33</v>
      </c>
      <c r="I74" s="2">
        <v>55</v>
      </c>
      <c r="J74" s="132">
        <f>(I74/D74)</f>
        <v>1</v>
      </c>
      <c r="K74" s="3">
        <v>22585780</v>
      </c>
      <c r="L74" s="3">
        <f>(K74/I74)</f>
        <v>410650.54545454547</v>
      </c>
      <c r="M74" s="125">
        <v>3</v>
      </c>
      <c r="N74" s="4">
        <f t="shared" si="36"/>
        <v>0</v>
      </c>
      <c r="O74" s="1">
        <f t="shared" si="37"/>
        <v>0</v>
      </c>
      <c r="P74" s="1"/>
      <c r="Q74" s="3">
        <f t="shared" si="38"/>
        <v>0</v>
      </c>
      <c r="R74" s="1">
        <v>0</v>
      </c>
      <c r="S74" s="1">
        <v>0</v>
      </c>
      <c r="T74" s="3">
        <v>0</v>
      </c>
      <c r="U74" s="1">
        <v>0</v>
      </c>
      <c r="V74" s="1">
        <v>0</v>
      </c>
      <c r="W74" s="3">
        <v>0</v>
      </c>
      <c r="X74" s="1">
        <v>0</v>
      </c>
      <c r="Y74" s="1">
        <v>0</v>
      </c>
      <c r="Z74" s="77"/>
      <c r="AA74" s="6">
        <v>0</v>
      </c>
    </row>
    <row r="75" spans="1:28" x14ac:dyDescent="0.25">
      <c r="A75" s="62">
        <v>64</v>
      </c>
      <c r="B75" s="69" t="s">
        <v>128</v>
      </c>
      <c r="C75" s="1">
        <v>5</v>
      </c>
      <c r="D75" s="1">
        <v>5</v>
      </c>
      <c r="E75" s="132">
        <v>2.9313478337339509E-4</v>
      </c>
      <c r="F75" s="132">
        <v>5.4171180931744311E-3</v>
      </c>
      <c r="G75" s="3">
        <v>575000</v>
      </c>
      <c r="H75" s="125">
        <v>66</v>
      </c>
      <c r="I75" s="2">
        <v>5</v>
      </c>
      <c r="J75" s="132">
        <f>(I75/D75)</f>
        <v>1</v>
      </c>
      <c r="K75" s="3">
        <v>575000</v>
      </c>
      <c r="L75" s="3">
        <f>(K75/I75)</f>
        <v>115000</v>
      </c>
      <c r="M75" s="125">
        <v>74</v>
      </c>
      <c r="N75" s="4">
        <f t="shared" si="36"/>
        <v>0</v>
      </c>
      <c r="O75" s="1">
        <f t="shared" si="37"/>
        <v>0</v>
      </c>
      <c r="P75" s="1"/>
      <c r="Q75" s="3">
        <f t="shared" si="38"/>
        <v>0</v>
      </c>
      <c r="R75" s="1">
        <v>0</v>
      </c>
      <c r="S75" s="1">
        <v>0</v>
      </c>
      <c r="T75" s="3">
        <v>0</v>
      </c>
      <c r="U75" s="1">
        <v>0</v>
      </c>
      <c r="V75" s="1">
        <v>0</v>
      </c>
      <c r="W75" s="3">
        <v>0</v>
      </c>
      <c r="X75" s="1">
        <v>0</v>
      </c>
      <c r="Y75" s="1">
        <v>0</v>
      </c>
      <c r="Z75" s="77"/>
      <c r="AA75" s="6">
        <v>0</v>
      </c>
    </row>
    <row r="76" spans="1:28" x14ac:dyDescent="0.25">
      <c r="A76" s="62">
        <v>65</v>
      </c>
      <c r="B76" s="69" t="s">
        <v>62</v>
      </c>
      <c r="C76" s="1">
        <v>397</v>
      </c>
      <c r="D76" s="1">
        <v>820</v>
      </c>
      <c r="E76" s="132">
        <v>4.8074104473236796E-2</v>
      </c>
      <c r="F76" s="132">
        <v>0.88840736728060676</v>
      </c>
      <c r="G76" s="3">
        <v>127083632</v>
      </c>
      <c r="H76" s="125">
        <v>15</v>
      </c>
      <c r="I76" s="2">
        <v>378</v>
      </c>
      <c r="J76" s="132">
        <f>(I76/D76)</f>
        <v>0.46097560975609758</v>
      </c>
      <c r="K76" s="3">
        <v>85508196</v>
      </c>
      <c r="L76" s="3">
        <f>(K76/I76)</f>
        <v>226212.15873015873</v>
      </c>
      <c r="M76" s="125">
        <v>25</v>
      </c>
      <c r="N76" s="4">
        <f t="shared" si="36"/>
        <v>19</v>
      </c>
      <c r="O76" s="1">
        <f t="shared" si="37"/>
        <v>442</v>
      </c>
      <c r="P76" s="132">
        <f>(O76/D76)</f>
        <v>0.53902439024390247</v>
      </c>
      <c r="Q76" s="3">
        <f t="shared" si="38"/>
        <v>41575436</v>
      </c>
      <c r="R76" s="1">
        <v>0</v>
      </c>
      <c r="S76" s="1">
        <v>0</v>
      </c>
      <c r="T76" s="3">
        <v>0</v>
      </c>
      <c r="U76" s="1">
        <v>0</v>
      </c>
      <c r="V76" s="1">
        <v>0</v>
      </c>
      <c r="W76" s="3">
        <v>0</v>
      </c>
      <c r="X76" s="1">
        <v>19</v>
      </c>
      <c r="Y76" s="1">
        <v>442</v>
      </c>
      <c r="Z76" s="132">
        <f>(Y76/O76)</f>
        <v>1</v>
      </c>
      <c r="AA76" s="6">
        <v>41575436</v>
      </c>
    </row>
    <row r="77" spans="1:28" s="62" customFormat="1" x14ac:dyDescent="0.25">
      <c r="A77" s="62">
        <v>66</v>
      </c>
      <c r="B77" s="69" t="s">
        <v>63</v>
      </c>
      <c r="C77" s="1">
        <v>43</v>
      </c>
      <c r="D77" s="1">
        <v>43</v>
      </c>
      <c r="E77" s="132">
        <v>2.5209591370111977E-3</v>
      </c>
      <c r="F77" s="132">
        <v>4.6587215601300108E-2</v>
      </c>
      <c r="G77" s="3">
        <v>6175000</v>
      </c>
      <c r="H77" s="125">
        <v>51</v>
      </c>
      <c r="I77" s="2">
        <v>43</v>
      </c>
      <c r="J77" s="132">
        <f>(I77/D77)</f>
        <v>1</v>
      </c>
      <c r="K77" s="3">
        <v>6175000</v>
      </c>
      <c r="L77" s="3">
        <f>(K77/I77)</f>
        <v>143604.65116279069</v>
      </c>
      <c r="M77" s="125">
        <v>62</v>
      </c>
      <c r="N77" s="4">
        <f t="shared" si="36"/>
        <v>0</v>
      </c>
      <c r="O77" s="1">
        <f t="shared" si="37"/>
        <v>0</v>
      </c>
      <c r="P77" s="1"/>
      <c r="Q77" s="3">
        <f t="shared" si="38"/>
        <v>0</v>
      </c>
      <c r="R77" s="1">
        <v>0</v>
      </c>
      <c r="S77" s="1">
        <v>0</v>
      </c>
      <c r="T77" s="3">
        <v>0</v>
      </c>
      <c r="U77" s="1">
        <v>0</v>
      </c>
      <c r="V77" s="1">
        <v>0</v>
      </c>
      <c r="W77" s="3">
        <v>0</v>
      </c>
      <c r="X77" s="1">
        <v>0</v>
      </c>
      <c r="Y77" s="1">
        <v>0</v>
      </c>
      <c r="Z77" s="77"/>
      <c r="AA77" s="6">
        <v>0</v>
      </c>
    </row>
    <row r="78" spans="1:28" s="5" customFormat="1" x14ac:dyDescent="0.25">
      <c r="A78" s="62">
        <v>67</v>
      </c>
      <c r="B78" s="69"/>
      <c r="C78" s="77"/>
      <c r="D78" s="77"/>
      <c r="E78" s="3"/>
      <c r="F78" s="1"/>
      <c r="G78" s="3"/>
      <c r="H78" s="125"/>
      <c r="I78" s="2"/>
      <c r="J78" s="1"/>
      <c r="K78" s="3"/>
      <c r="L78" s="3"/>
      <c r="M78" s="128"/>
      <c r="N78" s="127"/>
      <c r="O78" s="1"/>
      <c r="P78" s="1"/>
      <c r="Q78" s="3"/>
      <c r="R78" s="1"/>
      <c r="S78" s="1"/>
      <c r="T78" s="3"/>
      <c r="U78" s="1"/>
      <c r="V78" s="1"/>
      <c r="W78" s="3"/>
      <c r="X78" s="1"/>
      <c r="Y78" s="1"/>
      <c r="Z78" s="77"/>
      <c r="AA78" s="6"/>
      <c r="AB78" s="73"/>
    </row>
    <row r="79" spans="1:28" s="62" customFormat="1" x14ac:dyDescent="0.25">
      <c r="A79" s="62">
        <v>68</v>
      </c>
      <c r="B79" s="68" t="s">
        <v>27</v>
      </c>
      <c r="C79" s="1">
        <v>1137</v>
      </c>
      <c r="D79" s="1">
        <v>1593</v>
      </c>
      <c r="E79" s="132">
        <v>9.3392741982763677E-2</v>
      </c>
      <c r="F79" s="132">
        <v>1</v>
      </c>
      <c r="G79" s="3">
        <v>281456877</v>
      </c>
      <c r="H79" s="125">
        <v>7</v>
      </c>
      <c r="I79" s="2">
        <v>1113</v>
      </c>
      <c r="J79" s="132">
        <f>(I79/D79)</f>
        <v>0.69868173258003763</v>
      </c>
      <c r="K79" s="3">
        <v>219449877</v>
      </c>
      <c r="L79" s="3">
        <f>(K79/I79)</f>
        <v>197169.70080862535</v>
      </c>
      <c r="M79" s="125">
        <v>46</v>
      </c>
      <c r="N79" s="4">
        <f t="shared" ref="N79" si="39">(R79+U79+X79)</f>
        <v>24</v>
      </c>
      <c r="O79" s="1">
        <f t="shared" ref="O79" si="40">(S79+V79+Y79)</f>
        <v>480</v>
      </c>
      <c r="P79" s="132">
        <f>(O79/D79)</f>
        <v>0.30131826741996232</v>
      </c>
      <c r="Q79" s="3">
        <f t="shared" ref="Q79" si="41">(T79+W79+AA79)</f>
        <v>62007000</v>
      </c>
      <c r="R79" s="1">
        <v>17</v>
      </c>
      <c r="S79" s="1">
        <v>34</v>
      </c>
      <c r="T79" s="3">
        <v>4850000</v>
      </c>
      <c r="U79" s="1">
        <v>0</v>
      </c>
      <c r="V79" s="1">
        <v>0</v>
      </c>
      <c r="W79" s="3">
        <v>0</v>
      </c>
      <c r="X79" s="1">
        <v>7</v>
      </c>
      <c r="Y79" s="1">
        <v>446</v>
      </c>
      <c r="Z79" s="132">
        <f>(Y79/O79)</f>
        <v>0.9291666666666667</v>
      </c>
      <c r="AA79" s="6">
        <v>57157000</v>
      </c>
      <c r="AB79" s="73"/>
    </row>
    <row r="80" spans="1:28" x14ac:dyDescent="0.25">
      <c r="A80" s="62">
        <v>69</v>
      </c>
      <c r="B80" s="69"/>
      <c r="C80" s="1"/>
      <c r="D80" s="1"/>
      <c r="E80" s="3"/>
      <c r="F80" s="1"/>
      <c r="G80" s="3"/>
      <c r="H80" s="125"/>
      <c r="I80" s="2"/>
      <c r="J80" s="1"/>
      <c r="K80" s="3"/>
      <c r="L80" s="3"/>
      <c r="M80" s="128"/>
      <c r="N80" s="127"/>
      <c r="O80" s="1"/>
      <c r="P80" s="1"/>
      <c r="Q80" s="3"/>
      <c r="R80" s="1"/>
      <c r="S80" s="1"/>
      <c r="T80" s="3"/>
      <c r="U80" s="1"/>
      <c r="V80" s="1"/>
      <c r="W80" s="3"/>
      <c r="X80" s="1"/>
      <c r="Y80" s="1"/>
      <c r="Z80" s="77"/>
      <c r="AA80" s="6"/>
    </row>
    <row r="81" spans="1:28" s="62" customFormat="1" x14ac:dyDescent="0.25">
      <c r="A81" s="62">
        <v>70</v>
      </c>
      <c r="B81" s="68" t="s">
        <v>38</v>
      </c>
      <c r="C81" s="1">
        <v>25</v>
      </c>
      <c r="D81" s="1">
        <v>25</v>
      </c>
      <c r="E81" s="132">
        <v>1.4656739168669754E-3</v>
      </c>
      <c r="F81" s="132">
        <v>1</v>
      </c>
      <c r="G81" s="3">
        <v>7528422</v>
      </c>
      <c r="H81" s="125">
        <v>46</v>
      </c>
      <c r="I81" s="2">
        <v>25</v>
      </c>
      <c r="J81" s="132">
        <f>(I81/D81)</f>
        <v>1</v>
      </c>
      <c r="K81" s="3">
        <v>7528422</v>
      </c>
      <c r="L81" s="3">
        <f>(K81/I81)</f>
        <v>301136.88</v>
      </c>
      <c r="M81" s="125">
        <v>8</v>
      </c>
      <c r="N81" s="4">
        <f t="shared" ref="N81:N87" si="42">(R81+U81+X81)</f>
        <v>0</v>
      </c>
      <c r="O81" s="1">
        <f t="shared" ref="O81:O87" si="43">(S81+V81+Y81)</f>
        <v>0</v>
      </c>
      <c r="P81" s="1"/>
      <c r="Q81" s="3">
        <f t="shared" ref="Q81:Q87" si="44">(T81+W81+AA81)</f>
        <v>0</v>
      </c>
      <c r="R81" s="1">
        <v>0</v>
      </c>
      <c r="S81" s="1">
        <v>0</v>
      </c>
      <c r="T81" s="3">
        <v>0</v>
      </c>
      <c r="U81" s="1">
        <v>0</v>
      </c>
      <c r="V81" s="1">
        <v>0</v>
      </c>
      <c r="W81" s="3">
        <v>0</v>
      </c>
      <c r="X81" s="1">
        <v>0</v>
      </c>
      <c r="Y81" s="1">
        <v>0</v>
      </c>
      <c r="Z81" s="77"/>
      <c r="AA81" s="6">
        <v>0</v>
      </c>
      <c r="AB81" s="73"/>
    </row>
    <row r="82" spans="1:28" s="5" customFormat="1" x14ac:dyDescent="0.25">
      <c r="A82" s="62">
        <v>71</v>
      </c>
      <c r="B82" s="69" t="s">
        <v>84</v>
      </c>
      <c r="C82" s="1">
        <v>1</v>
      </c>
      <c r="D82" s="1">
        <v>1</v>
      </c>
      <c r="E82" s="132">
        <v>5.8626956674679014E-5</v>
      </c>
      <c r="F82" s="132">
        <v>0.04</v>
      </c>
      <c r="G82" s="3">
        <v>150000</v>
      </c>
      <c r="H82" s="125">
        <v>79</v>
      </c>
      <c r="I82" s="2">
        <v>1</v>
      </c>
      <c r="J82" s="132">
        <f>(I82/D82)</f>
        <v>1</v>
      </c>
      <c r="K82" s="3">
        <v>150000</v>
      </c>
      <c r="L82" s="3">
        <f>(K82/I82)</f>
        <v>150000</v>
      </c>
      <c r="M82" s="125">
        <v>59</v>
      </c>
      <c r="N82" s="4">
        <f t="shared" si="42"/>
        <v>0</v>
      </c>
      <c r="O82" s="1">
        <f t="shared" si="43"/>
        <v>0</v>
      </c>
      <c r="P82" s="1"/>
      <c r="Q82" s="3">
        <f t="shared" si="44"/>
        <v>0</v>
      </c>
      <c r="R82" s="1">
        <v>0</v>
      </c>
      <c r="S82" s="1">
        <v>0</v>
      </c>
      <c r="T82" s="3">
        <v>0</v>
      </c>
      <c r="U82" s="1">
        <v>0</v>
      </c>
      <c r="V82" s="1">
        <v>0</v>
      </c>
      <c r="W82" s="3">
        <v>0</v>
      </c>
      <c r="X82" s="1">
        <v>0</v>
      </c>
      <c r="Y82" s="1">
        <v>0</v>
      </c>
      <c r="Z82" s="77"/>
      <c r="AA82" s="6">
        <v>0</v>
      </c>
      <c r="AB82" s="73"/>
    </row>
    <row r="83" spans="1:28" s="62" customFormat="1" x14ac:dyDescent="0.25">
      <c r="A83" s="62">
        <v>72</v>
      </c>
      <c r="B83" s="69" t="s">
        <v>86</v>
      </c>
      <c r="C83" s="1">
        <v>3</v>
      </c>
      <c r="D83" s="1">
        <v>3</v>
      </c>
      <c r="E83" s="132">
        <v>1.7588087002403706E-4</v>
      </c>
      <c r="F83" s="132">
        <v>0.12000000000000001</v>
      </c>
      <c r="G83" s="3">
        <v>656000</v>
      </c>
      <c r="H83" s="125">
        <v>64</v>
      </c>
      <c r="I83" s="2">
        <v>3</v>
      </c>
      <c r="J83" s="132">
        <f>(I83/D83)</f>
        <v>1</v>
      </c>
      <c r="K83" s="3">
        <v>656000</v>
      </c>
      <c r="L83" s="3">
        <f>(K83/I83)</f>
        <v>218666.66666666666</v>
      </c>
      <c r="M83" s="125">
        <v>32</v>
      </c>
      <c r="N83" s="4">
        <f t="shared" si="42"/>
        <v>0</v>
      </c>
      <c r="O83" s="1">
        <f t="shared" si="43"/>
        <v>0</v>
      </c>
      <c r="P83" s="1"/>
      <c r="Q83" s="3">
        <f t="shared" si="44"/>
        <v>0</v>
      </c>
      <c r="R83" s="1">
        <v>0</v>
      </c>
      <c r="S83" s="1">
        <v>0</v>
      </c>
      <c r="T83" s="3">
        <v>0</v>
      </c>
      <c r="U83" s="1">
        <v>0</v>
      </c>
      <c r="V83" s="1">
        <v>0</v>
      </c>
      <c r="W83" s="3">
        <v>0</v>
      </c>
      <c r="X83" s="1">
        <v>0</v>
      </c>
      <c r="Y83" s="1">
        <v>0</v>
      </c>
      <c r="Z83" s="77"/>
      <c r="AA83" s="6">
        <v>0</v>
      </c>
    </row>
    <row r="84" spans="1:28" x14ac:dyDescent="0.25">
      <c r="A84" s="62">
        <v>73</v>
      </c>
      <c r="B84" s="69" t="s">
        <v>94</v>
      </c>
      <c r="C84" s="1">
        <v>0</v>
      </c>
      <c r="D84" s="1">
        <v>0</v>
      </c>
      <c r="E84" s="3"/>
      <c r="F84" s="1"/>
      <c r="G84" s="3">
        <v>0</v>
      </c>
      <c r="H84" s="125"/>
      <c r="I84" s="2">
        <v>0</v>
      </c>
      <c r="J84" s="1"/>
      <c r="K84" s="3">
        <v>0</v>
      </c>
      <c r="L84" s="3"/>
      <c r="M84" s="128"/>
      <c r="N84" s="4">
        <f t="shared" si="42"/>
        <v>0</v>
      </c>
      <c r="O84" s="1">
        <f t="shared" si="43"/>
        <v>0</v>
      </c>
      <c r="P84" s="1"/>
      <c r="Q84" s="3">
        <f t="shared" si="44"/>
        <v>0</v>
      </c>
      <c r="R84" s="1">
        <v>0</v>
      </c>
      <c r="S84" s="1">
        <v>0</v>
      </c>
      <c r="T84" s="3">
        <v>0</v>
      </c>
      <c r="U84" s="1">
        <v>0</v>
      </c>
      <c r="V84" s="1">
        <v>0</v>
      </c>
      <c r="W84" s="3">
        <v>0</v>
      </c>
      <c r="X84" s="1">
        <v>0</v>
      </c>
      <c r="Y84" s="1">
        <v>0</v>
      </c>
      <c r="Z84" s="77"/>
      <c r="AA84" s="6">
        <v>0</v>
      </c>
    </row>
    <row r="85" spans="1:28" x14ac:dyDescent="0.25">
      <c r="A85" s="62">
        <v>74</v>
      </c>
      <c r="B85" s="69" t="s">
        <v>64</v>
      </c>
      <c r="C85" s="1">
        <v>20</v>
      </c>
      <c r="D85" s="1">
        <v>20</v>
      </c>
      <c r="E85" s="132">
        <v>1.1725391334935803E-3</v>
      </c>
      <c r="F85" s="132">
        <v>0.8</v>
      </c>
      <c r="G85" s="3">
        <v>6072422</v>
      </c>
      <c r="H85" s="125">
        <v>52</v>
      </c>
      <c r="I85" s="2">
        <v>20</v>
      </c>
      <c r="J85" s="132">
        <f>(I85/D85)</f>
        <v>1</v>
      </c>
      <c r="K85" s="3">
        <v>6072422</v>
      </c>
      <c r="L85" s="3">
        <f>(K85/I85)</f>
        <v>303621.09999999998</v>
      </c>
      <c r="M85" s="125">
        <v>7</v>
      </c>
      <c r="N85" s="4">
        <f t="shared" si="42"/>
        <v>0</v>
      </c>
      <c r="O85" s="1">
        <f t="shared" si="43"/>
        <v>0</v>
      </c>
      <c r="P85" s="1"/>
      <c r="Q85" s="3">
        <f t="shared" si="44"/>
        <v>0</v>
      </c>
      <c r="R85" s="1">
        <v>0</v>
      </c>
      <c r="S85" s="1">
        <v>0</v>
      </c>
      <c r="T85" s="3">
        <v>0</v>
      </c>
      <c r="U85" s="1">
        <v>0</v>
      </c>
      <c r="V85" s="1">
        <v>0</v>
      </c>
      <c r="W85" s="3">
        <v>0</v>
      </c>
      <c r="X85" s="1">
        <v>0</v>
      </c>
      <c r="Y85" s="1">
        <v>0</v>
      </c>
      <c r="Z85" s="77"/>
      <c r="AA85" s="6">
        <v>0</v>
      </c>
    </row>
    <row r="86" spans="1:28" s="5" customFormat="1" x14ac:dyDescent="0.25">
      <c r="A86" s="62">
        <v>75</v>
      </c>
      <c r="B86" s="69" t="s">
        <v>107</v>
      </c>
      <c r="C86" s="1">
        <v>0</v>
      </c>
      <c r="D86" s="1">
        <v>0</v>
      </c>
      <c r="E86" s="3"/>
      <c r="F86" s="1"/>
      <c r="G86" s="3">
        <v>0</v>
      </c>
      <c r="H86" s="125"/>
      <c r="I86" s="2">
        <v>0</v>
      </c>
      <c r="J86" s="1"/>
      <c r="K86" s="3">
        <v>0</v>
      </c>
      <c r="L86" s="3"/>
      <c r="M86" s="128"/>
      <c r="N86" s="4">
        <f t="shared" si="42"/>
        <v>0</v>
      </c>
      <c r="O86" s="1">
        <f t="shared" si="43"/>
        <v>0</v>
      </c>
      <c r="P86" s="1"/>
      <c r="Q86" s="3">
        <f t="shared" si="44"/>
        <v>0</v>
      </c>
      <c r="R86" s="1">
        <v>0</v>
      </c>
      <c r="S86" s="1">
        <v>0</v>
      </c>
      <c r="T86" s="3">
        <v>0</v>
      </c>
      <c r="U86" s="1">
        <v>0</v>
      </c>
      <c r="V86" s="1">
        <v>0</v>
      </c>
      <c r="W86" s="3">
        <v>0</v>
      </c>
      <c r="X86" s="1">
        <v>0</v>
      </c>
      <c r="Y86" s="1">
        <v>0</v>
      </c>
      <c r="Z86" s="77"/>
      <c r="AA86" s="6">
        <v>0</v>
      </c>
    </row>
    <row r="87" spans="1:28" x14ac:dyDescent="0.25">
      <c r="A87" s="62">
        <v>76</v>
      </c>
      <c r="B87" s="69" t="s">
        <v>129</v>
      </c>
      <c r="C87" s="1">
        <v>1</v>
      </c>
      <c r="D87" s="1">
        <v>1</v>
      </c>
      <c r="E87" s="132">
        <v>5.8626956674679014E-5</v>
      </c>
      <c r="F87" s="132">
        <v>0.04</v>
      </c>
      <c r="G87" s="3">
        <v>650000</v>
      </c>
      <c r="H87" s="125">
        <v>65</v>
      </c>
      <c r="I87" s="2">
        <v>1</v>
      </c>
      <c r="J87" s="132">
        <f>(I87/D87)</f>
        <v>1</v>
      </c>
      <c r="K87" s="3">
        <v>650000</v>
      </c>
      <c r="L87" s="3">
        <f>(K87/I87)</f>
        <v>650000</v>
      </c>
      <c r="M87" s="125">
        <v>1</v>
      </c>
      <c r="N87" s="4">
        <f t="shared" si="42"/>
        <v>0</v>
      </c>
      <c r="O87" s="1">
        <f t="shared" si="43"/>
        <v>0</v>
      </c>
      <c r="P87" s="1"/>
      <c r="Q87" s="3">
        <f t="shared" si="44"/>
        <v>0</v>
      </c>
      <c r="R87" s="1">
        <v>0</v>
      </c>
      <c r="S87" s="1">
        <v>0</v>
      </c>
      <c r="T87" s="3">
        <v>0</v>
      </c>
      <c r="U87" s="1">
        <v>0</v>
      </c>
      <c r="V87" s="1">
        <v>0</v>
      </c>
      <c r="W87" s="3">
        <v>0</v>
      </c>
      <c r="X87" s="1">
        <v>0</v>
      </c>
      <c r="Y87" s="1">
        <v>0</v>
      </c>
      <c r="Z87" s="77"/>
      <c r="AA87" s="6">
        <v>0</v>
      </c>
    </row>
    <row r="88" spans="1:28" x14ac:dyDescent="0.25">
      <c r="A88" s="62">
        <v>77</v>
      </c>
      <c r="B88" s="69"/>
      <c r="C88" s="77"/>
      <c r="D88" s="77"/>
      <c r="E88" s="3"/>
      <c r="F88" s="1"/>
      <c r="G88" s="3"/>
      <c r="H88" s="125"/>
      <c r="I88" s="2"/>
      <c r="J88" s="1"/>
      <c r="K88" s="3"/>
      <c r="L88" s="3"/>
      <c r="M88" s="128"/>
      <c r="N88" s="127"/>
      <c r="O88" s="1"/>
      <c r="P88" s="1"/>
      <c r="Q88" s="3"/>
      <c r="R88" s="1"/>
      <c r="S88" s="1"/>
      <c r="T88" s="3"/>
      <c r="U88" s="1"/>
      <c r="V88" s="1"/>
      <c r="W88" s="3"/>
      <c r="X88" s="1"/>
      <c r="Y88" s="1"/>
      <c r="Z88" s="77"/>
      <c r="AA88" s="6"/>
    </row>
    <row r="89" spans="1:28" s="62" customFormat="1" x14ac:dyDescent="0.25">
      <c r="A89" s="62">
        <v>78</v>
      </c>
      <c r="B89" s="68" t="s">
        <v>29</v>
      </c>
      <c r="C89" s="1">
        <v>1378</v>
      </c>
      <c r="D89" s="1">
        <v>2080</v>
      </c>
      <c r="E89" s="132">
        <v>0.12194406988333235</v>
      </c>
      <c r="F89" s="132">
        <v>1</v>
      </c>
      <c r="G89" s="3">
        <v>445837576</v>
      </c>
      <c r="H89" s="125">
        <v>1</v>
      </c>
      <c r="I89" s="2">
        <v>1367</v>
      </c>
      <c r="J89" s="132">
        <f>(I89/D89)</f>
        <v>0.65721153846153846</v>
      </c>
      <c r="K89" s="3">
        <v>298715527</v>
      </c>
      <c r="L89" s="3">
        <f>(K89/I89)</f>
        <v>218519.03950256036</v>
      </c>
      <c r="M89" s="125">
        <v>33</v>
      </c>
      <c r="N89" s="4">
        <f t="shared" ref="N89:N92" si="45">(R89+U89+X89)</f>
        <v>11</v>
      </c>
      <c r="O89" s="1">
        <f t="shared" ref="O89:O92" si="46">(S89+V89+Y89)</f>
        <v>713</v>
      </c>
      <c r="P89" s="132">
        <f>(O89/D89)</f>
        <v>0.34278846153846154</v>
      </c>
      <c r="Q89" s="3">
        <f t="shared" ref="Q89:Q92" si="47">(T89+W89+AA89)</f>
        <v>147122049</v>
      </c>
      <c r="R89" s="1">
        <v>0</v>
      </c>
      <c r="S89" s="1">
        <v>0</v>
      </c>
      <c r="T89" s="3">
        <v>0</v>
      </c>
      <c r="U89" s="1">
        <v>1</v>
      </c>
      <c r="V89" s="1">
        <v>4</v>
      </c>
      <c r="W89" s="3">
        <v>95000</v>
      </c>
      <c r="X89" s="1">
        <v>10</v>
      </c>
      <c r="Y89" s="1">
        <v>709</v>
      </c>
      <c r="Z89" s="132">
        <f>(Y89/O89)</f>
        <v>0.99438990182328191</v>
      </c>
      <c r="AA89" s="6">
        <v>147027049</v>
      </c>
      <c r="AB89" s="73"/>
    </row>
    <row r="90" spans="1:28" x14ac:dyDescent="0.25">
      <c r="A90" s="62">
        <v>79</v>
      </c>
      <c r="B90" s="69" t="s">
        <v>65</v>
      </c>
      <c r="C90" s="1">
        <v>161</v>
      </c>
      <c r="D90" s="1">
        <v>161</v>
      </c>
      <c r="E90" s="132">
        <v>9.4389400246233223E-3</v>
      </c>
      <c r="F90" s="132">
        <v>7.7403846153846156E-2</v>
      </c>
      <c r="G90" s="3">
        <v>24485862</v>
      </c>
      <c r="H90" s="125">
        <v>30</v>
      </c>
      <c r="I90" s="2">
        <v>161</v>
      </c>
      <c r="J90" s="132">
        <f>(I90/D90)</f>
        <v>1</v>
      </c>
      <c r="K90" s="3">
        <v>24485862</v>
      </c>
      <c r="L90" s="3">
        <f>(K90/I90)</f>
        <v>152086.09937888198</v>
      </c>
      <c r="M90" s="125">
        <v>58</v>
      </c>
      <c r="N90" s="4">
        <f t="shared" si="45"/>
        <v>0</v>
      </c>
      <c r="O90" s="1">
        <f t="shared" si="46"/>
        <v>0</v>
      </c>
      <c r="P90" s="1"/>
      <c r="Q90" s="3">
        <f t="shared" si="47"/>
        <v>0</v>
      </c>
      <c r="R90" s="1">
        <v>0</v>
      </c>
      <c r="S90" s="1">
        <v>0</v>
      </c>
      <c r="T90" s="3">
        <v>0</v>
      </c>
      <c r="U90" s="1">
        <v>0</v>
      </c>
      <c r="V90" s="1">
        <v>0</v>
      </c>
      <c r="W90" s="3">
        <v>0</v>
      </c>
      <c r="X90" s="1">
        <v>0</v>
      </c>
      <c r="Y90" s="1">
        <v>0</v>
      </c>
      <c r="Z90" s="77"/>
      <c r="AA90" s="6">
        <v>0</v>
      </c>
      <c r="AB90" s="73"/>
    </row>
    <row r="91" spans="1:28" x14ac:dyDescent="0.25">
      <c r="A91" s="62">
        <v>80</v>
      </c>
      <c r="B91" s="69" t="s">
        <v>66</v>
      </c>
      <c r="C91" s="1">
        <v>1209</v>
      </c>
      <c r="D91" s="1">
        <v>1864</v>
      </c>
      <c r="E91" s="132">
        <v>0.10928064724160169</v>
      </c>
      <c r="F91" s="132">
        <v>0.89615384615384619</v>
      </c>
      <c r="G91" s="3">
        <v>411236776</v>
      </c>
      <c r="H91" s="125">
        <v>2</v>
      </c>
      <c r="I91" s="2">
        <v>1199</v>
      </c>
      <c r="J91" s="132">
        <f>(I91/D91)</f>
        <v>0.64324034334763946</v>
      </c>
      <c r="K91" s="3">
        <v>271851945</v>
      </c>
      <c r="L91" s="3">
        <f>(K91/I91)</f>
        <v>226732.23102585488</v>
      </c>
      <c r="M91" s="125">
        <v>24</v>
      </c>
      <c r="N91" s="4">
        <f t="shared" si="45"/>
        <v>10</v>
      </c>
      <c r="O91" s="1">
        <f t="shared" si="46"/>
        <v>665</v>
      </c>
      <c r="P91" s="132">
        <f t="shared" ref="P91:P92" si="48">(O91/D91)</f>
        <v>0.35675965665236054</v>
      </c>
      <c r="Q91" s="3">
        <f t="shared" si="47"/>
        <v>139384831</v>
      </c>
      <c r="R91" s="1">
        <v>0</v>
      </c>
      <c r="S91" s="1">
        <v>0</v>
      </c>
      <c r="T91" s="3">
        <v>0</v>
      </c>
      <c r="U91" s="1">
        <v>1</v>
      </c>
      <c r="V91" s="1">
        <v>4</v>
      </c>
      <c r="W91" s="3">
        <v>95000</v>
      </c>
      <c r="X91" s="1">
        <v>9</v>
      </c>
      <c r="Y91" s="1">
        <v>661</v>
      </c>
      <c r="Z91" s="132">
        <f t="shared" ref="Z91:Z92" si="49">(Y91/O91)</f>
        <v>0.99398496240601508</v>
      </c>
      <c r="AA91" s="6">
        <v>139289831</v>
      </c>
    </row>
    <row r="92" spans="1:28" x14ac:dyDescent="0.25">
      <c r="A92" s="62">
        <v>81</v>
      </c>
      <c r="B92" s="69" t="s">
        <v>67</v>
      </c>
      <c r="C92" s="1">
        <v>8</v>
      </c>
      <c r="D92" s="1">
        <v>55</v>
      </c>
      <c r="E92" s="132">
        <v>3.224482617107346E-3</v>
      </c>
      <c r="F92" s="132">
        <v>2.6442307692307692E-2</v>
      </c>
      <c r="G92" s="3">
        <v>10114938</v>
      </c>
      <c r="H92" s="125">
        <v>40</v>
      </c>
      <c r="I92" s="2">
        <v>7</v>
      </c>
      <c r="J92" s="132">
        <f>(I92/D92)</f>
        <v>0.12727272727272726</v>
      </c>
      <c r="K92" s="3">
        <v>2377720</v>
      </c>
      <c r="L92" s="3">
        <f>(K92/I92)</f>
        <v>339674.28571428574</v>
      </c>
      <c r="M92" s="125">
        <v>5</v>
      </c>
      <c r="N92" s="4">
        <f t="shared" si="45"/>
        <v>1</v>
      </c>
      <c r="O92" s="1">
        <f t="shared" si="46"/>
        <v>48</v>
      </c>
      <c r="P92" s="132">
        <f t="shared" si="48"/>
        <v>0.87272727272727268</v>
      </c>
      <c r="Q92" s="3">
        <f t="shared" si="47"/>
        <v>7737218</v>
      </c>
      <c r="R92" s="1">
        <v>0</v>
      </c>
      <c r="S92" s="1">
        <v>0</v>
      </c>
      <c r="T92" s="3">
        <v>0</v>
      </c>
      <c r="U92" s="1">
        <v>0</v>
      </c>
      <c r="V92" s="1">
        <v>0</v>
      </c>
      <c r="W92" s="3">
        <v>0</v>
      </c>
      <c r="X92" s="1">
        <v>1</v>
      </c>
      <c r="Y92" s="1">
        <v>48</v>
      </c>
      <c r="Z92" s="132">
        <f t="shared" si="49"/>
        <v>1</v>
      </c>
      <c r="AA92" s="6">
        <v>7737218</v>
      </c>
    </row>
    <row r="93" spans="1:28" s="5" customFormat="1" x14ac:dyDescent="0.25">
      <c r="A93" s="62">
        <v>82</v>
      </c>
      <c r="B93" s="69"/>
      <c r="C93" s="77"/>
      <c r="D93" s="77"/>
      <c r="E93" s="3"/>
      <c r="F93" s="1"/>
      <c r="G93" s="3"/>
      <c r="H93" s="125"/>
      <c r="I93" s="2"/>
      <c r="J93" s="1"/>
      <c r="K93" s="3"/>
      <c r="L93" s="3"/>
      <c r="M93" s="128"/>
      <c r="N93" s="127"/>
      <c r="O93" s="1"/>
      <c r="P93" s="1"/>
      <c r="Q93" s="3"/>
      <c r="R93" s="1"/>
      <c r="S93" s="1"/>
      <c r="T93" s="3"/>
      <c r="U93" s="1"/>
      <c r="V93" s="1"/>
      <c r="W93" s="3"/>
      <c r="X93" s="1"/>
      <c r="Y93" s="1"/>
      <c r="Z93" s="77"/>
      <c r="AA93" s="6"/>
    </row>
    <row r="94" spans="1:28" s="5" customFormat="1" x14ac:dyDescent="0.25">
      <c r="A94" s="62">
        <v>83</v>
      </c>
      <c r="B94" s="68" t="s">
        <v>30</v>
      </c>
      <c r="C94" s="1">
        <v>1439</v>
      </c>
      <c r="D94" s="1">
        <v>1757</v>
      </c>
      <c r="E94" s="132">
        <v>0.10300756287741103</v>
      </c>
      <c r="F94" s="132">
        <v>1</v>
      </c>
      <c r="G94" s="3">
        <v>347065154</v>
      </c>
      <c r="H94" s="125">
        <v>5</v>
      </c>
      <c r="I94" s="2">
        <v>1438</v>
      </c>
      <c r="J94" s="132">
        <f>(I94/D94)</f>
        <v>0.81844052361980646</v>
      </c>
      <c r="K94" s="3">
        <v>321129178</v>
      </c>
      <c r="L94" s="3">
        <f>(K94/I94)</f>
        <v>223316.53546592488</v>
      </c>
      <c r="M94" s="125">
        <v>28</v>
      </c>
      <c r="N94" s="4">
        <f t="shared" ref="N94:N96" si="50">(R94+U94+X94)</f>
        <v>1</v>
      </c>
      <c r="O94" s="1">
        <f t="shared" ref="O94:O96" si="51">(S94+V94+Y94)</f>
        <v>319</v>
      </c>
      <c r="P94" s="132">
        <f>(O94/D94)</f>
        <v>0.18155947638019351</v>
      </c>
      <c r="Q94" s="3">
        <f t="shared" ref="Q94:Q96" si="52">(T94+W94+AA94)</f>
        <v>25935976</v>
      </c>
      <c r="R94" s="1">
        <v>0</v>
      </c>
      <c r="S94" s="1">
        <v>0</v>
      </c>
      <c r="T94" s="3">
        <v>0</v>
      </c>
      <c r="U94" s="1">
        <v>0</v>
      </c>
      <c r="V94" s="1">
        <v>0</v>
      </c>
      <c r="W94" s="3">
        <v>0</v>
      </c>
      <c r="X94" s="1">
        <v>1</v>
      </c>
      <c r="Y94" s="1">
        <v>319</v>
      </c>
      <c r="Z94" s="132">
        <f>(Y94/O94)</f>
        <v>1</v>
      </c>
      <c r="AA94" s="6">
        <v>25935976</v>
      </c>
      <c r="AB94" s="73"/>
    </row>
    <row r="95" spans="1:28" s="62" customFormat="1" x14ac:dyDescent="0.25">
      <c r="A95" s="62">
        <v>84</v>
      </c>
      <c r="B95" s="69" t="s">
        <v>68</v>
      </c>
      <c r="C95" s="1">
        <v>1</v>
      </c>
      <c r="D95" s="1">
        <v>1</v>
      </c>
      <c r="E95" s="132">
        <v>5.8626956674679014E-5</v>
      </c>
      <c r="F95" s="132">
        <v>5.6915196357427435E-4</v>
      </c>
      <c r="G95" s="3">
        <v>269129</v>
      </c>
      <c r="H95" s="125">
        <v>72</v>
      </c>
      <c r="I95" s="2">
        <v>1</v>
      </c>
      <c r="J95" s="132">
        <f>(I95/D95)</f>
        <v>1</v>
      </c>
      <c r="K95" s="3">
        <v>269129</v>
      </c>
      <c r="L95" s="3">
        <f>(K95/I95)</f>
        <v>269129</v>
      </c>
      <c r="M95" s="125">
        <v>12</v>
      </c>
      <c r="N95" s="4">
        <f t="shared" si="50"/>
        <v>0</v>
      </c>
      <c r="O95" s="1">
        <f t="shared" si="51"/>
        <v>0</v>
      </c>
      <c r="P95" s="1"/>
      <c r="Q95" s="3">
        <f t="shared" si="52"/>
        <v>0</v>
      </c>
      <c r="R95" s="1">
        <v>0</v>
      </c>
      <c r="S95" s="1">
        <v>0</v>
      </c>
      <c r="T95" s="3">
        <v>0</v>
      </c>
      <c r="U95" s="1">
        <v>0</v>
      </c>
      <c r="V95" s="1">
        <v>0</v>
      </c>
      <c r="W95" s="3">
        <v>0</v>
      </c>
      <c r="X95" s="1">
        <v>0</v>
      </c>
      <c r="Y95" s="1">
        <v>0</v>
      </c>
      <c r="Z95" s="77"/>
      <c r="AA95" s="6">
        <v>0</v>
      </c>
      <c r="AB95" s="73"/>
    </row>
    <row r="96" spans="1:28" x14ac:dyDescent="0.25">
      <c r="A96" s="62">
        <v>85</v>
      </c>
      <c r="B96" s="69" t="s">
        <v>69</v>
      </c>
      <c r="C96" s="1">
        <v>1438</v>
      </c>
      <c r="D96" s="1">
        <v>1756</v>
      </c>
      <c r="E96" s="132">
        <v>0.10294893592073635</v>
      </c>
      <c r="F96" s="132">
        <v>0.99943084803642579</v>
      </c>
      <c r="G96" s="3">
        <v>346796025</v>
      </c>
      <c r="H96" s="125">
        <v>6</v>
      </c>
      <c r="I96" s="2">
        <v>1437</v>
      </c>
      <c r="J96" s="132">
        <f>(I96/D96)</f>
        <v>0.81833712984054674</v>
      </c>
      <c r="K96" s="3">
        <v>320860049</v>
      </c>
      <c r="L96" s="3">
        <f>(K96/I96)</f>
        <v>223284.65483646485</v>
      </c>
      <c r="M96" s="125">
        <v>29</v>
      </c>
      <c r="N96" s="4">
        <f t="shared" si="50"/>
        <v>1</v>
      </c>
      <c r="O96" s="1">
        <f t="shared" si="51"/>
        <v>319</v>
      </c>
      <c r="P96" s="132">
        <f>(O96/D96)</f>
        <v>0.18166287015945332</v>
      </c>
      <c r="Q96" s="3">
        <f t="shared" si="52"/>
        <v>25935976</v>
      </c>
      <c r="R96" s="1">
        <v>0</v>
      </c>
      <c r="S96" s="1">
        <v>0</v>
      </c>
      <c r="T96" s="3">
        <v>0</v>
      </c>
      <c r="U96" s="1">
        <v>0</v>
      </c>
      <c r="V96" s="1">
        <v>0</v>
      </c>
      <c r="W96" s="3">
        <v>0</v>
      </c>
      <c r="X96" s="1">
        <v>1</v>
      </c>
      <c r="Y96" s="1">
        <v>319</v>
      </c>
      <c r="Z96" s="132">
        <f>(Y96/O96)</f>
        <v>1</v>
      </c>
      <c r="AA96" s="6">
        <v>25935976</v>
      </c>
    </row>
    <row r="97" spans="1:28" s="5" customFormat="1" x14ac:dyDescent="0.25">
      <c r="A97" s="62">
        <v>86</v>
      </c>
      <c r="B97" s="69"/>
      <c r="C97" s="77"/>
      <c r="D97" s="77"/>
      <c r="E97" s="3"/>
      <c r="F97" s="1"/>
      <c r="G97" s="3"/>
      <c r="H97" s="125"/>
      <c r="I97" s="2"/>
      <c r="J97" s="1"/>
      <c r="K97" s="3"/>
      <c r="L97" s="3"/>
      <c r="M97" s="128"/>
      <c r="N97" s="127"/>
      <c r="O97" s="1"/>
      <c r="P97" s="1"/>
      <c r="Q97" s="3"/>
      <c r="R97" s="1"/>
      <c r="S97" s="1"/>
      <c r="T97" s="3"/>
      <c r="U97" s="1"/>
      <c r="V97" s="1"/>
      <c r="W97" s="3"/>
      <c r="X97" s="1"/>
      <c r="Y97" s="1"/>
      <c r="Z97" s="77"/>
      <c r="AA97" s="6"/>
    </row>
    <row r="98" spans="1:28" s="62" customFormat="1" x14ac:dyDescent="0.25">
      <c r="A98" s="62">
        <v>87</v>
      </c>
      <c r="B98" s="68" t="s">
        <v>39</v>
      </c>
      <c r="C98" s="1">
        <v>167</v>
      </c>
      <c r="D98" s="1">
        <v>168</v>
      </c>
      <c r="E98" s="132">
        <v>9.8493287213460741E-3</v>
      </c>
      <c r="F98" s="132">
        <v>1</v>
      </c>
      <c r="G98" s="3">
        <v>34212287</v>
      </c>
      <c r="H98" s="125">
        <v>26</v>
      </c>
      <c r="I98" s="2">
        <v>166</v>
      </c>
      <c r="J98" s="132">
        <f>(I98/D98)</f>
        <v>0.98809523809523814</v>
      </c>
      <c r="K98" s="3">
        <v>34047287</v>
      </c>
      <c r="L98" s="3">
        <f>(K98/I98)</f>
        <v>205104.13855421686</v>
      </c>
      <c r="M98" s="125">
        <v>39</v>
      </c>
      <c r="N98" s="4">
        <f t="shared" ref="N98:N106" si="53">(R98+U98+X98)</f>
        <v>1</v>
      </c>
      <c r="O98" s="1">
        <f t="shared" ref="O98:O106" si="54">(S98+V98+Y98)</f>
        <v>2</v>
      </c>
      <c r="P98" s="132">
        <f>(O98/D98)</f>
        <v>1.1904761904761904E-2</v>
      </c>
      <c r="Q98" s="3">
        <f t="shared" ref="Q98:Q106" si="55">(T98+W98+AA98)</f>
        <v>165000</v>
      </c>
      <c r="R98" s="1">
        <v>1</v>
      </c>
      <c r="S98" s="1">
        <v>2</v>
      </c>
      <c r="T98" s="3">
        <v>165000</v>
      </c>
      <c r="U98" s="1">
        <v>0</v>
      </c>
      <c r="V98" s="1">
        <v>0</v>
      </c>
      <c r="W98" s="3">
        <v>0</v>
      </c>
      <c r="X98" s="1">
        <v>0</v>
      </c>
      <c r="Y98" s="1">
        <v>0</v>
      </c>
      <c r="Z98" s="77"/>
      <c r="AA98" s="6">
        <v>0</v>
      </c>
      <c r="AB98" s="73"/>
    </row>
    <row r="99" spans="1:28" x14ac:dyDescent="0.25">
      <c r="A99" s="62">
        <v>88</v>
      </c>
      <c r="B99" s="69" t="s">
        <v>130</v>
      </c>
      <c r="C99" s="1">
        <v>0</v>
      </c>
      <c r="D99" s="1">
        <v>0</v>
      </c>
      <c r="E99" s="3"/>
      <c r="F99" s="1"/>
      <c r="G99" s="3">
        <v>0</v>
      </c>
      <c r="H99" s="125"/>
      <c r="I99" s="2">
        <v>0</v>
      </c>
      <c r="J99" s="1"/>
      <c r="K99" s="3">
        <v>0</v>
      </c>
      <c r="L99" s="3"/>
      <c r="M99" s="128"/>
      <c r="N99" s="4">
        <f t="shared" si="53"/>
        <v>0</v>
      </c>
      <c r="O99" s="1">
        <f t="shared" si="54"/>
        <v>0</v>
      </c>
      <c r="P99" s="1"/>
      <c r="Q99" s="3">
        <f t="shared" si="55"/>
        <v>0</v>
      </c>
      <c r="R99" s="1">
        <v>0</v>
      </c>
      <c r="S99" s="1">
        <v>0</v>
      </c>
      <c r="T99" s="3">
        <v>0</v>
      </c>
      <c r="U99" s="1">
        <v>0</v>
      </c>
      <c r="V99" s="1">
        <v>0</v>
      </c>
      <c r="W99" s="3">
        <v>0</v>
      </c>
      <c r="X99" s="1">
        <v>0</v>
      </c>
      <c r="Y99" s="1">
        <v>0</v>
      </c>
      <c r="Z99" s="77"/>
      <c r="AA99" s="6">
        <v>0</v>
      </c>
      <c r="AB99" s="73"/>
    </row>
    <row r="100" spans="1:28" x14ac:dyDescent="0.25">
      <c r="A100" s="62">
        <v>89</v>
      </c>
      <c r="B100" s="69" t="s">
        <v>131</v>
      </c>
      <c r="C100" s="1">
        <v>51</v>
      </c>
      <c r="D100" s="1">
        <v>51</v>
      </c>
      <c r="E100" s="132">
        <v>2.9899747904086299E-3</v>
      </c>
      <c r="F100" s="132">
        <v>0.3035714285714286</v>
      </c>
      <c r="G100" s="3">
        <v>6989300</v>
      </c>
      <c r="H100" s="125">
        <v>48</v>
      </c>
      <c r="I100" s="2">
        <v>51</v>
      </c>
      <c r="J100" s="132">
        <f>(I100/D100)</f>
        <v>1</v>
      </c>
      <c r="K100" s="3">
        <v>6989300</v>
      </c>
      <c r="L100" s="3">
        <f>(K100/I100)</f>
        <v>137045.09803921569</v>
      </c>
      <c r="M100" s="125">
        <v>65</v>
      </c>
      <c r="N100" s="4">
        <f t="shared" si="53"/>
        <v>0</v>
      </c>
      <c r="O100" s="1">
        <f t="shared" si="54"/>
        <v>0</v>
      </c>
      <c r="P100" s="1"/>
      <c r="Q100" s="3">
        <f t="shared" si="55"/>
        <v>0</v>
      </c>
      <c r="R100" s="1">
        <v>0</v>
      </c>
      <c r="S100" s="1">
        <v>0</v>
      </c>
      <c r="T100" s="3">
        <v>0</v>
      </c>
      <c r="U100" s="1">
        <v>0</v>
      </c>
      <c r="V100" s="1">
        <v>0</v>
      </c>
      <c r="W100" s="3">
        <v>0</v>
      </c>
      <c r="X100" s="1">
        <v>0</v>
      </c>
      <c r="Y100" s="1">
        <v>0</v>
      </c>
      <c r="Z100" s="77"/>
      <c r="AA100" s="6">
        <v>0</v>
      </c>
    </row>
    <row r="101" spans="1:28" s="62" customFormat="1" x14ac:dyDescent="0.25">
      <c r="A101" s="62">
        <v>90</v>
      </c>
      <c r="B101" s="69" t="s">
        <v>87</v>
      </c>
      <c r="C101" s="1">
        <v>2</v>
      </c>
      <c r="D101" s="1">
        <v>2</v>
      </c>
      <c r="E101" s="132">
        <v>1.1725391334935803E-4</v>
      </c>
      <c r="F101" s="132">
        <v>1.1904761904761906E-2</v>
      </c>
      <c r="G101" s="3">
        <v>260000</v>
      </c>
      <c r="H101" s="125">
        <v>74</v>
      </c>
      <c r="I101" s="2">
        <v>2</v>
      </c>
      <c r="J101" s="132">
        <f>(I101/D101)</f>
        <v>1</v>
      </c>
      <c r="K101" s="3">
        <v>260000</v>
      </c>
      <c r="L101" s="3">
        <f>(K101/I101)</f>
        <v>130000</v>
      </c>
      <c r="M101" s="125">
        <v>66</v>
      </c>
      <c r="N101" s="4">
        <f t="shared" si="53"/>
        <v>0</v>
      </c>
      <c r="O101" s="1">
        <f t="shared" si="54"/>
        <v>0</v>
      </c>
      <c r="P101" s="1"/>
      <c r="Q101" s="3">
        <f t="shared" si="55"/>
        <v>0</v>
      </c>
      <c r="R101" s="1">
        <v>0</v>
      </c>
      <c r="S101" s="1">
        <v>0</v>
      </c>
      <c r="T101" s="3">
        <v>0</v>
      </c>
      <c r="U101" s="1">
        <v>0</v>
      </c>
      <c r="V101" s="1">
        <v>0</v>
      </c>
      <c r="W101" s="3">
        <v>0</v>
      </c>
      <c r="X101" s="1">
        <v>0</v>
      </c>
      <c r="Y101" s="1">
        <v>0</v>
      </c>
      <c r="Z101" s="77"/>
      <c r="AA101" s="6">
        <v>0</v>
      </c>
    </row>
    <row r="102" spans="1:28" x14ac:dyDescent="0.25">
      <c r="A102" s="62">
        <v>91</v>
      </c>
      <c r="B102" s="69" t="s">
        <v>112</v>
      </c>
      <c r="C102" s="1">
        <v>1</v>
      </c>
      <c r="D102" s="1">
        <v>1</v>
      </c>
      <c r="E102" s="132">
        <v>5.8626956674679014E-5</v>
      </c>
      <c r="F102" s="132">
        <v>5.9523809523809529E-3</v>
      </c>
      <c r="G102" s="3">
        <v>138300</v>
      </c>
      <c r="H102" s="125">
        <v>80</v>
      </c>
      <c r="I102" s="2">
        <v>1</v>
      </c>
      <c r="J102" s="132">
        <f>(I102/D102)</f>
        <v>1</v>
      </c>
      <c r="K102" s="3">
        <v>138300</v>
      </c>
      <c r="L102" s="3">
        <f>(K102/I102)</f>
        <v>138300</v>
      </c>
      <c r="M102" s="125">
        <v>64</v>
      </c>
      <c r="N102" s="4">
        <f t="shared" si="53"/>
        <v>0</v>
      </c>
      <c r="O102" s="1">
        <f t="shared" si="54"/>
        <v>0</v>
      </c>
      <c r="P102" s="1"/>
      <c r="Q102" s="3">
        <f t="shared" si="55"/>
        <v>0</v>
      </c>
      <c r="R102" s="1">
        <v>0</v>
      </c>
      <c r="S102" s="1">
        <v>0</v>
      </c>
      <c r="T102" s="3">
        <v>0</v>
      </c>
      <c r="U102" s="1">
        <v>0</v>
      </c>
      <c r="V102" s="1">
        <v>0</v>
      </c>
      <c r="W102" s="3">
        <v>0</v>
      </c>
      <c r="X102" s="1">
        <v>0</v>
      </c>
      <c r="Y102" s="1">
        <v>0</v>
      </c>
      <c r="Z102" s="77"/>
      <c r="AA102" s="6">
        <v>0</v>
      </c>
    </row>
    <row r="103" spans="1:28" x14ac:dyDescent="0.25">
      <c r="A103" s="62">
        <v>92</v>
      </c>
      <c r="B103" s="69" t="s">
        <v>70</v>
      </c>
      <c r="C103" s="1">
        <v>107</v>
      </c>
      <c r="D103" s="1">
        <v>107</v>
      </c>
      <c r="E103" s="132">
        <v>6.273084364190655E-3</v>
      </c>
      <c r="F103" s="132">
        <v>0.63690476190476197</v>
      </c>
      <c r="G103" s="3">
        <v>25759687</v>
      </c>
      <c r="H103" s="125">
        <v>28</v>
      </c>
      <c r="I103" s="2">
        <v>107</v>
      </c>
      <c r="J103" s="132">
        <f>(I103/D103)</f>
        <v>1</v>
      </c>
      <c r="K103" s="3">
        <v>25759687</v>
      </c>
      <c r="L103" s="3">
        <f>(K103/I103)</f>
        <v>240744.738317757</v>
      </c>
      <c r="M103" s="125">
        <v>17</v>
      </c>
      <c r="N103" s="4">
        <f t="shared" si="53"/>
        <v>0</v>
      </c>
      <c r="O103" s="1">
        <f t="shared" si="54"/>
        <v>0</v>
      </c>
      <c r="P103" s="1"/>
      <c r="Q103" s="3">
        <f t="shared" si="55"/>
        <v>0</v>
      </c>
      <c r="R103" s="1">
        <v>0</v>
      </c>
      <c r="S103" s="1">
        <v>0</v>
      </c>
      <c r="T103" s="3">
        <v>0</v>
      </c>
      <c r="U103" s="1">
        <v>0</v>
      </c>
      <c r="V103" s="1">
        <v>0</v>
      </c>
      <c r="W103" s="3">
        <v>0</v>
      </c>
      <c r="X103" s="1">
        <v>0</v>
      </c>
      <c r="Y103" s="1">
        <v>0</v>
      </c>
      <c r="Z103" s="77"/>
      <c r="AA103" s="6">
        <v>0</v>
      </c>
    </row>
    <row r="104" spans="1:28" x14ac:dyDescent="0.25">
      <c r="A104" s="62">
        <v>93</v>
      </c>
      <c r="B104" s="69" t="s">
        <v>133</v>
      </c>
      <c r="C104" s="1">
        <v>5</v>
      </c>
      <c r="D104" s="1">
        <v>6</v>
      </c>
      <c r="E104" s="132">
        <v>3.5176174004807411E-4</v>
      </c>
      <c r="F104" s="132">
        <v>3.5714285714285719E-2</v>
      </c>
      <c r="G104" s="3">
        <v>965000</v>
      </c>
      <c r="H104" s="125">
        <v>62</v>
      </c>
      <c r="I104" s="2">
        <v>4</v>
      </c>
      <c r="J104" s="132">
        <f>(I104/D104)</f>
        <v>0.66666666666666663</v>
      </c>
      <c r="K104" s="3">
        <v>800000</v>
      </c>
      <c r="L104" s="3">
        <f>(K104/I104)</f>
        <v>200000</v>
      </c>
      <c r="M104" s="125">
        <v>44</v>
      </c>
      <c r="N104" s="4">
        <f t="shared" si="53"/>
        <v>1</v>
      </c>
      <c r="O104" s="1">
        <f t="shared" si="54"/>
        <v>2</v>
      </c>
      <c r="P104" s="132">
        <f>(O104/D104)</f>
        <v>0.33333333333333331</v>
      </c>
      <c r="Q104" s="3">
        <f t="shared" si="55"/>
        <v>165000</v>
      </c>
      <c r="R104" s="1">
        <v>1</v>
      </c>
      <c r="S104" s="1">
        <v>2</v>
      </c>
      <c r="T104" s="3">
        <v>165000</v>
      </c>
      <c r="U104" s="1">
        <v>0</v>
      </c>
      <c r="V104" s="1">
        <v>0</v>
      </c>
      <c r="W104" s="3">
        <v>0</v>
      </c>
      <c r="X104" s="1">
        <v>0</v>
      </c>
      <c r="Y104" s="1">
        <v>0</v>
      </c>
      <c r="Z104" s="77"/>
      <c r="AA104" s="6">
        <v>0</v>
      </c>
    </row>
    <row r="105" spans="1:28" x14ac:dyDescent="0.25">
      <c r="A105" s="62">
        <v>94</v>
      </c>
      <c r="B105" s="69" t="s">
        <v>118</v>
      </c>
      <c r="C105" s="1">
        <v>0</v>
      </c>
      <c r="D105" s="1">
        <v>0</v>
      </c>
      <c r="E105" s="3"/>
      <c r="F105" s="1"/>
      <c r="G105" s="3">
        <v>0</v>
      </c>
      <c r="H105" s="125"/>
      <c r="I105" s="2">
        <v>0</v>
      </c>
      <c r="J105" s="1"/>
      <c r="K105" s="3">
        <v>0</v>
      </c>
      <c r="L105" s="3"/>
      <c r="M105" s="128"/>
      <c r="N105" s="4">
        <f t="shared" si="53"/>
        <v>0</v>
      </c>
      <c r="O105" s="1">
        <f t="shared" si="54"/>
        <v>0</v>
      </c>
      <c r="P105" s="1"/>
      <c r="Q105" s="3">
        <f t="shared" si="55"/>
        <v>0</v>
      </c>
      <c r="R105" s="1">
        <v>0</v>
      </c>
      <c r="S105" s="1">
        <v>0</v>
      </c>
      <c r="T105" s="3">
        <v>0</v>
      </c>
      <c r="U105" s="1">
        <v>0</v>
      </c>
      <c r="V105" s="1">
        <v>0</v>
      </c>
      <c r="W105" s="3">
        <v>0</v>
      </c>
      <c r="X105" s="1">
        <v>0</v>
      </c>
      <c r="Y105" s="1">
        <v>0</v>
      </c>
      <c r="Z105" s="77"/>
      <c r="AA105" s="6">
        <v>0</v>
      </c>
    </row>
    <row r="106" spans="1:28" s="62" customFormat="1" x14ac:dyDescent="0.25">
      <c r="A106" s="62">
        <v>95</v>
      </c>
      <c r="B106" s="69" t="s">
        <v>119</v>
      </c>
      <c r="C106" s="1">
        <v>1</v>
      </c>
      <c r="D106" s="1">
        <v>1</v>
      </c>
      <c r="E106" s="132">
        <v>5.8626956674679014E-5</v>
      </c>
      <c r="F106" s="132">
        <v>5.9523809523809529E-3</v>
      </c>
      <c r="G106" s="3">
        <v>100000</v>
      </c>
      <c r="H106" s="125">
        <v>81</v>
      </c>
      <c r="I106" s="2">
        <v>1</v>
      </c>
      <c r="J106" s="132">
        <f>(I106/D106)</f>
        <v>1</v>
      </c>
      <c r="K106" s="3">
        <v>100000</v>
      </c>
      <c r="L106" s="3">
        <f>(K106/I106)</f>
        <v>100000</v>
      </c>
      <c r="M106" s="125">
        <v>75</v>
      </c>
      <c r="N106" s="4">
        <f t="shared" si="53"/>
        <v>0</v>
      </c>
      <c r="O106" s="1">
        <f t="shared" si="54"/>
        <v>0</v>
      </c>
      <c r="P106" s="1"/>
      <c r="Q106" s="3">
        <f t="shared" si="55"/>
        <v>0</v>
      </c>
      <c r="R106" s="1">
        <v>0</v>
      </c>
      <c r="S106" s="1">
        <v>0</v>
      </c>
      <c r="T106" s="3">
        <v>0</v>
      </c>
      <c r="U106" s="1">
        <v>0</v>
      </c>
      <c r="V106" s="1">
        <v>0</v>
      </c>
      <c r="W106" s="3">
        <v>0</v>
      </c>
      <c r="X106" s="1">
        <v>0</v>
      </c>
      <c r="Y106" s="1">
        <v>0</v>
      </c>
      <c r="Z106" s="77"/>
      <c r="AA106" s="6">
        <v>0</v>
      </c>
    </row>
    <row r="107" spans="1:28" x14ac:dyDescent="0.25">
      <c r="A107" s="62">
        <v>96</v>
      </c>
      <c r="B107" s="69"/>
      <c r="C107" s="77"/>
      <c r="D107" s="77"/>
      <c r="E107" s="3"/>
      <c r="F107" s="1"/>
      <c r="G107" s="3"/>
      <c r="H107" s="125"/>
      <c r="I107" s="2"/>
      <c r="J107" s="1"/>
      <c r="K107" s="3"/>
      <c r="L107" s="3"/>
      <c r="M107" s="128"/>
      <c r="N107" s="127"/>
      <c r="O107" s="1"/>
      <c r="P107" s="1"/>
      <c r="Q107" s="3"/>
      <c r="R107" s="1"/>
      <c r="S107" s="1"/>
      <c r="T107" s="3"/>
      <c r="U107" s="1"/>
      <c r="V107" s="1"/>
      <c r="W107" s="3"/>
      <c r="X107" s="1"/>
      <c r="Y107" s="1"/>
      <c r="Z107" s="77"/>
      <c r="AA107" s="6"/>
    </row>
    <row r="108" spans="1:28" s="5" customFormat="1" x14ac:dyDescent="0.25">
      <c r="A108" s="62">
        <v>97</v>
      </c>
      <c r="B108" s="68" t="s">
        <v>33</v>
      </c>
      <c r="C108" s="1">
        <v>629</v>
      </c>
      <c r="D108" s="1">
        <v>641</v>
      </c>
      <c r="E108" s="132">
        <v>3.7579879228469247E-2</v>
      </c>
      <c r="F108" s="132">
        <v>1</v>
      </c>
      <c r="G108" s="3">
        <v>114960455</v>
      </c>
      <c r="H108" s="125">
        <v>16</v>
      </c>
      <c r="I108" s="2">
        <v>626</v>
      </c>
      <c r="J108" s="132">
        <f>(I108/D108)</f>
        <v>0.97659906396255847</v>
      </c>
      <c r="K108" s="3">
        <v>112224455</v>
      </c>
      <c r="L108" s="3">
        <f>(K108/I108)</f>
        <v>179272.29233226838</v>
      </c>
      <c r="M108" s="125">
        <v>49</v>
      </c>
      <c r="N108" s="4">
        <f t="shared" ref="N108:N110" si="56">(R108+U108+X108)</f>
        <v>3</v>
      </c>
      <c r="O108" s="1">
        <f t="shared" ref="O108:O110" si="57">(S108+V108+Y108)</f>
        <v>15</v>
      </c>
      <c r="P108" s="132">
        <f t="shared" ref="P108:P109" si="58">(O108/D108)</f>
        <v>2.3400936037441498E-2</v>
      </c>
      <c r="Q108" s="3">
        <f t="shared" ref="Q108:Q110" si="59">(T108+W108+AA108)</f>
        <v>2736000</v>
      </c>
      <c r="R108" s="1">
        <v>0</v>
      </c>
      <c r="S108" s="1">
        <v>0</v>
      </c>
      <c r="T108" s="3">
        <v>0</v>
      </c>
      <c r="U108" s="1">
        <v>0</v>
      </c>
      <c r="V108" s="1">
        <v>0</v>
      </c>
      <c r="W108" s="3">
        <v>0</v>
      </c>
      <c r="X108" s="1">
        <v>3</v>
      </c>
      <c r="Y108" s="1">
        <v>15</v>
      </c>
      <c r="Z108" s="132">
        <f t="shared" ref="Z108:Z109" si="60">(Y108/O108)</f>
        <v>1</v>
      </c>
      <c r="AA108" s="6">
        <v>2736000</v>
      </c>
      <c r="AB108" s="73"/>
    </row>
    <row r="109" spans="1:28" x14ac:dyDescent="0.25">
      <c r="A109" s="62">
        <v>98</v>
      </c>
      <c r="B109" s="69" t="s">
        <v>103</v>
      </c>
      <c r="C109" s="1">
        <v>49</v>
      </c>
      <c r="D109" s="1">
        <v>61</v>
      </c>
      <c r="E109" s="132">
        <v>3.5762443571554199E-3</v>
      </c>
      <c r="F109" s="132">
        <v>9.5163806552262101E-2</v>
      </c>
      <c r="G109" s="3">
        <v>16919197</v>
      </c>
      <c r="H109" s="125">
        <v>36</v>
      </c>
      <c r="I109" s="2">
        <v>46</v>
      </c>
      <c r="J109" s="132">
        <f>(I109/D109)</f>
        <v>0.75409836065573765</v>
      </c>
      <c r="K109" s="3">
        <v>14183197</v>
      </c>
      <c r="L109" s="3">
        <f>(K109/I109)</f>
        <v>308330.36956521741</v>
      </c>
      <c r="M109" s="125">
        <v>6</v>
      </c>
      <c r="N109" s="4">
        <f t="shared" si="56"/>
        <v>3</v>
      </c>
      <c r="O109" s="1">
        <f t="shared" si="57"/>
        <v>15</v>
      </c>
      <c r="P109" s="132">
        <f t="shared" si="58"/>
        <v>0.24590163934426229</v>
      </c>
      <c r="Q109" s="3">
        <f t="shared" si="59"/>
        <v>2736000</v>
      </c>
      <c r="R109" s="1">
        <v>0</v>
      </c>
      <c r="S109" s="1">
        <v>0</v>
      </c>
      <c r="T109" s="3">
        <v>0</v>
      </c>
      <c r="U109" s="1">
        <v>0</v>
      </c>
      <c r="V109" s="1">
        <v>0</v>
      </c>
      <c r="W109" s="3">
        <v>0</v>
      </c>
      <c r="X109" s="1">
        <v>3</v>
      </c>
      <c r="Y109" s="1">
        <v>15</v>
      </c>
      <c r="Z109" s="132">
        <f t="shared" si="60"/>
        <v>1</v>
      </c>
      <c r="AA109" s="6">
        <v>2736000</v>
      </c>
      <c r="AB109" s="73"/>
    </row>
    <row r="110" spans="1:28" x14ac:dyDescent="0.25">
      <c r="A110" s="62">
        <v>99</v>
      </c>
      <c r="B110" s="69" t="s">
        <v>71</v>
      </c>
      <c r="C110" s="1">
        <v>580</v>
      </c>
      <c r="D110" s="1">
        <v>580</v>
      </c>
      <c r="E110" s="132">
        <v>3.4003634871313831E-2</v>
      </c>
      <c r="F110" s="132">
        <v>0.90483619344773802</v>
      </c>
      <c r="G110" s="3">
        <v>98041258</v>
      </c>
      <c r="H110" s="125">
        <v>17</v>
      </c>
      <c r="I110" s="2">
        <v>580</v>
      </c>
      <c r="J110" s="132">
        <f>(I110/D110)</f>
        <v>1</v>
      </c>
      <c r="K110" s="3">
        <v>98041258</v>
      </c>
      <c r="L110" s="3">
        <f>(K110/I110)</f>
        <v>169036.65172413792</v>
      </c>
      <c r="M110" s="125">
        <v>53</v>
      </c>
      <c r="N110" s="4">
        <f t="shared" si="56"/>
        <v>0</v>
      </c>
      <c r="O110" s="1">
        <f t="shared" si="57"/>
        <v>0</v>
      </c>
      <c r="P110" s="1"/>
      <c r="Q110" s="3">
        <f t="shared" si="59"/>
        <v>0</v>
      </c>
      <c r="R110" s="1">
        <v>0</v>
      </c>
      <c r="S110" s="1">
        <v>0</v>
      </c>
      <c r="T110" s="3">
        <v>0</v>
      </c>
      <c r="U110" s="1">
        <v>0</v>
      </c>
      <c r="V110" s="1">
        <v>0</v>
      </c>
      <c r="W110" s="3">
        <v>0</v>
      </c>
      <c r="X110" s="1">
        <v>0</v>
      </c>
      <c r="Y110" s="1">
        <v>0</v>
      </c>
      <c r="Z110" s="77"/>
      <c r="AA110" s="6">
        <v>0</v>
      </c>
    </row>
    <row r="111" spans="1:28" x14ac:dyDescent="0.25">
      <c r="A111" s="62">
        <v>100</v>
      </c>
      <c r="B111" s="69"/>
      <c r="C111" s="77"/>
      <c r="D111" s="77"/>
      <c r="E111" s="3"/>
      <c r="F111" s="1"/>
      <c r="G111" s="3"/>
      <c r="H111" s="125"/>
      <c r="I111" s="2"/>
      <c r="J111" s="1"/>
      <c r="K111" s="3"/>
      <c r="L111" s="3"/>
      <c r="M111" s="128"/>
      <c r="N111" s="127"/>
      <c r="O111" s="1"/>
      <c r="P111" s="1"/>
      <c r="Q111" s="3"/>
      <c r="R111" s="1"/>
      <c r="S111" s="1"/>
      <c r="T111" s="3"/>
      <c r="U111" s="1"/>
      <c r="V111" s="1"/>
      <c r="W111" s="3"/>
      <c r="X111" s="1"/>
      <c r="Y111" s="1"/>
      <c r="Z111" s="77"/>
      <c r="AA111" s="6"/>
    </row>
    <row r="112" spans="1:28" s="62" customFormat="1" x14ac:dyDescent="0.25">
      <c r="A112" s="62">
        <v>101</v>
      </c>
      <c r="B112" s="68" t="s">
        <v>42</v>
      </c>
      <c r="C112" s="1">
        <v>37</v>
      </c>
      <c r="D112" s="1">
        <v>181</v>
      </c>
      <c r="E112" s="132">
        <v>1.0611479158116902E-2</v>
      </c>
      <c r="F112" s="132">
        <v>1</v>
      </c>
      <c r="G112" s="3">
        <v>24699050</v>
      </c>
      <c r="H112" s="125">
        <v>29</v>
      </c>
      <c r="I112" s="2">
        <v>31</v>
      </c>
      <c r="J112" s="132">
        <f>(I112/D112)</f>
        <v>0.17127071823204421</v>
      </c>
      <c r="K112" s="3">
        <v>6169050</v>
      </c>
      <c r="L112" s="3">
        <f>(K112/I112)</f>
        <v>199001.61290322582</v>
      </c>
      <c r="M112" s="125">
        <v>45</v>
      </c>
      <c r="N112" s="4">
        <f t="shared" ref="N112:N115" si="61">(R112+U112+X112)</f>
        <v>6</v>
      </c>
      <c r="O112" s="1">
        <f t="shared" ref="O112:O115" si="62">(S112+V112+Y112)</f>
        <v>150</v>
      </c>
      <c r="P112" s="132">
        <f>(O112/D112)</f>
        <v>0.82872928176795579</v>
      </c>
      <c r="Q112" s="3">
        <f t="shared" ref="Q112:Q115" si="63">(T112+W112+AA112)</f>
        <v>18530000</v>
      </c>
      <c r="R112" s="1">
        <v>0</v>
      </c>
      <c r="S112" s="1">
        <v>0</v>
      </c>
      <c r="T112" s="3">
        <v>0</v>
      </c>
      <c r="U112" s="1">
        <v>0</v>
      </c>
      <c r="V112" s="1">
        <v>0</v>
      </c>
      <c r="W112" s="3">
        <v>0</v>
      </c>
      <c r="X112" s="1">
        <v>6</v>
      </c>
      <c r="Y112" s="1">
        <v>150</v>
      </c>
      <c r="Z112" s="132">
        <f>(Y112/O112)</f>
        <v>1</v>
      </c>
      <c r="AA112" s="6">
        <v>18530000</v>
      </c>
      <c r="AB112" s="73"/>
    </row>
    <row r="113" spans="1:28" x14ac:dyDescent="0.25">
      <c r="A113" s="62">
        <v>102</v>
      </c>
      <c r="B113" s="69" t="s">
        <v>72</v>
      </c>
      <c r="C113" s="1">
        <v>2</v>
      </c>
      <c r="D113" s="1">
        <v>2</v>
      </c>
      <c r="E113" s="132">
        <v>1.1725391334935803E-4</v>
      </c>
      <c r="F113" s="132">
        <v>1.1049723756906077E-2</v>
      </c>
      <c r="G113" s="3">
        <v>355000</v>
      </c>
      <c r="H113" s="125">
        <v>69</v>
      </c>
      <c r="I113" s="2">
        <v>2</v>
      </c>
      <c r="J113" s="132">
        <f>(I113/D113)</f>
        <v>1</v>
      </c>
      <c r="K113" s="3">
        <v>355000</v>
      </c>
      <c r="L113" s="3">
        <f>(K113/I113)</f>
        <v>177500</v>
      </c>
      <c r="M113" s="125">
        <v>50</v>
      </c>
      <c r="N113" s="4">
        <f t="shared" si="61"/>
        <v>0</v>
      </c>
      <c r="O113" s="1">
        <f t="shared" si="62"/>
        <v>0</v>
      </c>
      <c r="P113" s="1"/>
      <c r="Q113" s="3">
        <f t="shared" si="63"/>
        <v>0</v>
      </c>
      <c r="R113" s="1">
        <v>0</v>
      </c>
      <c r="S113" s="1">
        <v>0</v>
      </c>
      <c r="T113" s="3">
        <v>0</v>
      </c>
      <c r="U113" s="1">
        <v>0</v>
      </c>
      <c r="V113" s="1">
        <v>0</v>
      </c>
      <c r="W113" s="3">
        <v>0</v>
      </c>
      <c r="X113" s="1">
        <v>0</v>
      </c>
      <c r="Y113" s="1">
        <v>0</v>
      </c>
      <c r="Z113" s="77"/>
      <c r="AA113" s="6">
        <v>0</v>
      </c>
      <c r="AB113" s="73"/>
    </row>
    <row r="114" spans="1:28" s="5" customFormat="1" x14ac:dyDescent="0.25">
      <c r="A114" s="62">
        <v>103</v>
      </c>
      <c r="B114" s="69" t="s">
        <v>111</v>
      </c>
      <c r="C114" s="1">
        <v>8</v>
      </c>
      <c r="D114" s="1">
        <v>152</v>
      </c>
      <c r="E114" s="132">
        <v>8.9112974145512114E-3</v>
      </c>
      <c r="F114" s="132">
        <v>0.83977900552486195</v>
      </c>
      <c r="G114" s="3">
        <v>18664500</v>
      </c>
      <c r="H114" s="125">
        <v>35</v>
      </c>
      <c r="I114" s="2">
        <v>2</v>
      </c>
      <c r="J114" s="132">
        <f>(I114/D114)</f>
        <v>1.3157894736842105E-2</v>
      </c>
      <c r="K114" s="3">
        <v>134500</v>
      </c>
      <c r="L114" s="3">
        <f>(K114/I114)</f>
        <v>67250</v>
      </c>
      <c r="M114" s="125">
        <v>80</v>
      </c>
      <c r="N114" s="4">
        <f t="shared" si="61"/>
        <v>6</v>
      </c>
      <c r="O114" s="1">
        <f t="shared" si="62"/>
        <v>150</v>
      </c>
      <c r="P114" s="132">
        <f>(O114/D114)</f>
        <v>0.98684210526315785</v>
      </c>
      <c r="Q114" s="3">
        <f t="shared" si="63"/>
        <v>18530000</v>
      </c>
      <c r="R114" s="1">
        <v>0</v>
      </c>
      <c r="S114" s="1">
        <v>0</v>
      </c>
      <c r="T114" s="3">
        <v>0</v>
      </c>
      <c r="U114" s="1">
        <v>0</v>
      </c>
      <c r="V114" s="1">
        <v>0</v>
      </c>
      <c r="W114" s="3">
        <v>0</v>
      </c>
      <c r="X114" s="1">
        <v>6</v>
      </c>
      <c r="Y114" s="1">
        <v>150</v>
      </c>
      <c r="Z114" s="132">
        <f>(Y114/O114)</f>
        <v>1</v>
      </c>
      <c r="AA114" s="6">
        <v>18530000</v>
      </c>
    </row>
    <row r="115" spans="1:28" x14ac:dyDescent="0.25">
      <c r="A115" s="62">
        <v>104</v>
      </c>
      <c r="B115" s="69" t="s">
        <v>73</v>
      </c>
      <c r="C115" s="1">
        <v>27</v>
      </c>
      <c r="D115" s="1">
        <v>27</v>
      </c>
      <c r="E115" s="132">
        <v>1.5829278302163334E-3</v>
      </c>
      <c r="F115" s="132">
        <v>0.14917127071823205</v>
      </c>
      <c r="G115" s="3">
        <v>5679550</v>
      </c>
      <c r="H115" s="125">
        <v>54</v>
      </c>
      <c r="I115" s="2">
        <v>27</v>
      </c>
      <c r="J115" s="132">
        <f>(I115/D115)</f>
        <v>1</v>
      </c>
      <c r="K115" s="3">
        <v>5679550</v>
      </c>
      <c r="L115" s="3">
        <f>(K115/I115)</f>
        <v>210353.70370370371</v>
      </c>
      <c r="M115" s="125">
        <v>36</v>
      </c>
      <c r="N115" s="4">
        <f t="shared" si="61"/>
        <v>0</v>
      </c>
      <c r="O115" s="1">
        <f t="shared" si="62"/>
        <v>0</v>
      </c>
      <c r="P115" s="1"/>
      <c r="Q115" s="3">
        <f t="shared" si="63"/>
        <v>0</v>
      </c>
      <c r="R115" s="1">
        <v>0</v>
      </c>
      <c r="S115" s="1">
        <v>0</v>
      </c>
      <c r="T115" s="3">
        <v>0</v>
      </c>
      <c r="U115" s="1">
        <v>0</v>
      </c>
      <c r="V115" s="1">
        <v>0</v>
      </c>
      <c r="W115" s="3">
        <v>0</v>
      </c>
      <c r="X115" s="1">
        <v>0</v>
      </c>
      <c r="Y115" s="1">
        <v>0</v>
      </c>
      <c r="Z115" s="77"/>
      <c r="AA115" s="6">
        <v>0</v>
      </c>
    </row>
    <row r="116" spans="1:28" x14ac:dyDescent="0.25">
      <c r="A116" s="62">
        <v>105</v>
      </c>
      <c r="B116" s="69"/>
      <c r="C116" s="77"/>
      <c r="D116" s="77"/>
      <c r="E116" s="3"/>
      <c r="F116" s="1"/>
      <c r="G116" s="3"/>
      <c r="H116" s="125"/>
      <c r="I116" s="2"/>
      <c r="J116" s="1"/>
      <c r="K116" s="3"/>
      <c r="L116" s="3"/>
      <c r="M116" s="128"/>
      <c r="N116" s="127"/>
      <c r="O116" s="1"/>
      <c r="P116" s="1"/>
      <c r="Q116" s="3"/>
      <c r="R116" s="1"/>
      <c r="S116" s="1"/>
      <c r="T116" s="3"/>
      <c r="U116" s="1"/>
      <c r="V116" s="1"/>
      <c r="W116" s="3"/>
      <c r="X116" s="1"/>
      <c r="Y116" s="1"/>
      <c r="Z116" s="77"/>
      <c r="AA116" s="6"/>
    </row>
    <row r="117" spans="1:28" s="62" customFormat="1" x14ac:dyDescent="0.25">
      <c r="A117" s="62">
        <v>106</v>
      </c>
      <c r="B117" s="68" t="s">
        <v>40</v>
      </c>
      <c r="C117" s="1">
        <v>73</v>
      </c>
      <c r="D117" s="1">
        <v>73</v>
      </c>
      <c r="E117" s="132">
        <v>4.2797678372515678E-3</v>
      </c>
      <c r="F117" s="132">
        <v>1</v>
      </c>
      <c r="G117" s="3">
        <v>26004545</v>
      </c>
      <c r="H117" s="125">
        <v>27</v>
      </c>
      <c r="I117" s="2">
        <v>73</v>
      </c>
      <c r="J117" s="132">
        <f>(I117/D117)</f>
        <v>1</v>
      </c>
      <c r="K117" s="3">
        <v>26004545</v>
      </c>
      <c r="L117" s="3">
        <f>(K117/I117)</f>
        <v>356226.64383561641</v>
      </c>
      <c r="M117" s="125">
        <v>4</v>
      </c>
      <c r="N117" s="4">
        <f t="shared" ref="N117:N122" si="64">(R117+U117+X117)</f>
        <v>0</v>
      </c>
      <c r="O117" s="1">
        <f t="shared" ref="O117:O122" si="65">(S117+V117+Y117)</f>
        <v>0</v>
      </c>
      <c r="P117" s="1"/>
      <c r="Q117" s="3">
        <f t="shared" ref="Q117:Q122" si="66">(T117+W117+AA117)</f>
        <v>0</v>
      </c>
      <c r="R117" s="1">
        <v>0</v>
      </c>
      <c r="S117" s="1">
        <v>0</v>
      </c>
      <c r="T117" s="3">
        <v>0</v>
      </c>
      <c r="U117" s="1">
        <v>0</v>
      </c>
      <c r="V117" s="1">
        <v>0</v>
      </c>
      <c r="W117" s="3">
        <v>0</v>
      </c>
      <c r="X117" s="1">
        <v>0</v>
      </c>
      <c r="Y117" s="1">
        <v>0</v>
      </c>
      <c r="Z117" s="77"/>
      <c r="AA117" s="6">
        <v>0</v>
      </c>
      <c r="AB117" s="73"/>
    </row>
    <row r="118" spans="1:28" x14ac:dyDescent="0.25">
      <c r="A118" s="62">
        <v>107</v>
      </c>
      <c r="B118" s="69" t="s">
        <v>92</v>
      </c>
      <c r="C118" s="1">
        <v>35</v>
      </c>
      <c r="D118" s="1">
        <v>35</v>
      </c>
      <c r="E118" s="132">
        <v>2.0519434836137654E-3</v>
      </c>
      <c r="F118" s="132">
        <v>0.47945205479452058</v>
      </c>
      <c r="G118" s="3">
        <v>9956538</v>
      </c>
      <c r="H118" s="125">
        <v>41</v>
      </c>
      <c r="I118" s="2">
        <v>35</v>
      </c>
      <c r="J118" s="132">
        <f>(I118/D118)</f>
        <v>1</v>
      </c>
      <c r="K118" s="3">
        <v>9956538</v>
      </c>
      <c r="L118" s="3">
        <f>(K118/I118)</f>
        <v>284472.51428571431</v>
      </c>
      <c r="M118" s="125">
        <v>11</v>
      </c>
      <c r="N118" s="4">
        <f t="shared" si="64"/>
        <v>0</v>
      </c>
      <c r="O118" s="1">
        <f t="shared" si="65"/>
        <v>0</v>
      </c>
      <c r="P118" s="1"/>
      <c r="Q118" s="3">
        <f t="shared" si="66"/>
        <v>0</v>
      </c>
      <c r="R118" s="1">
        <v>0</v>
      </c>
      <c r="S118" s="1">
        <v>0</v>
      </c>
      <c r="T118" s="3">
        <v>0</v>
      </c>
      <c r="U118" s="1">
        <v>0</v>
      </c>
      <c r="V118" s="1">
        <v>0</v>
      </c>
      <c r="W118" s="3">
        <v>0</v>
      </c>
      <c r="X118" s="1">
        <v>0</v>
      </c>
      <c r="Y118" s="1">
        <v>0</v>
      </c>
      <c r="Z118" s="77"/>
      <c r="AA118" s="6">
        <v>0</v>
      </c>
      <c r="AB118" s="73"/>
    </row>
    <row r="119" spans="1:28" x14ac:dyDescent="0.25">
      <c r="A119" s="62">
        <v>108</v>
      </c>
      <c r="B119" s="69" t="s">
        <v>109</v>
      </c>
      <c r="C119" s="1">
        <v>1</v>
      </c>
      <c r="D119" s="1">
        <v>1</v>
      </c>
      <c r="E119" s="132">
        <v>5.8626956674679014E-5</v>
      </c>
      <c r="F119" s="132">
        <v>1.3698630136986302E-2</v>
      </c>
      <c r="G119" s="3">
        <v>235000</v>
      </c>
      <c r="H119" s="125">
        <v>77</v>
      </c>
      <c r="I119" s="2">
        <v>1</v>
      </c>
      <c r="J119" s="132">
        <f>(I119/D119)</f>
        <v>1</v>
      </c>
      <c r="K119" s="3">
        <v>235000</v>
      </c>
      <c r="L119" s="3">
        <f>(K119/I119)</f>
        <v>235000</v>
      </c>
      <c r="M119" s="125">
        <v>21</v>
      </c>
      <c r="N119" s="4">
        <f t="shared" si="64"/>
        <v>0</v>
      </c>
      <c r="O119" s="1">
        <f t="shared" si="65"/>
        <v>0</v>
      </c>
      <c r="P119" s="1"/>
      <c r="Q119" s="3">
        <f t="shared" si="66"/>
        <v>0</v>
      </c>
      <c r="R119" s="1">
        <v>0</v>
      </c>
      <c r="S119" s="1">
        <v>0</v>
      </c>
      <c r="T119" s="3">
        <v>0</v>
      </c>
      <c r="U119" s="1">
        <v>0</v>
      </c>
      <c r="V119" s="1">
        <v>0</v>
      </c>
      <c r="W119" s="3">
        <v>0</v>
      </c>
      <c r="X119" s="1">
        <v>0</v>
      </c>
      <c r="Y119" s="1">
        <v>0</v>
      </c>
      <c r="Z119" s="77"/>
      <c r="AA119" s="6">
        <v>0</v>
      </c>
    </row>
    <row r="120" spans="1:28" s="5" customFormat="1" x14ac:dyDescent="0.25">
      <c r="A120" s="62">
        <v>109</v>
      </c>
      <c r="B120" s="69" t="s">
        <v>117</v>
      </c>
      <c r="C120" s="1">
        <v>2</v>
      </c>
      <c r="D120" s="1">
        <v>2</v>
      </c>
      <c r="E120" s="132">
        <v>1.1725391334935803E-4</v>
      </c>
      <c r="F120" s="132">
        <v>2.7397260273972605E-2</v>
      </c>
      <c r="G120" s="3">
        <v>300000</v>
      </c>
      <c r="H120" s="125">
        <v>71</v>
      </c>
      <c r="I120" s="2">
        <v>2</v>
      </c>
      <c r="J120" s="132">
        <f>(I120/D120)</f>
        <v>1</v>
      </c>
      <c r="K120" s="3">
        <v>300000</v>
      </c>
      <c r="L120" s="3">
        <f>(K120/I120)</f>
        <v>150000</v>
      </c>
      <c r="M120" s="125">
        <v>59</v>
      </c>
      <c r="N120" s="4">
        <f t="shared" si="64"/>
        <v>0</v>
      </c>
      <c r="O120" s="1">
        <f t="shared" si="65"/>
        <v>0</v>
      </c>
      <c r="P120" s="1"/>
      <c r="Q120" s="3">
        <f t="shared" si="66"/>
        <v>0</v>
      </c>
      <c r="R120" s="1">
        <v>0</v>
      </c>
      <c r="S120" s="1">
        <v>0</v>
      </c>
      <c r="T120" s="3">
        <v>0</v>
      </c>
      <c r="U120" s="1">
        <v>0</v>
      </c>
      <c r="V120" s="1">
        <v>0</v>
      </c>
      <c r="W120" s="3">
        <v>0</v>
      </c>
      <c r="X120" s="1">
        <v>0</v>
      </c>
      <c r="Y120" s="1">
        <v>0</v>
      </c>
      <c r="Z120" s="77"/>
      <c r="AA120" s="6">
        <v>0</v>
      </c>
    </row>
    <row r="121" spans="1:28" s="5" customFormat="1" x14ac:dyDescent="0.25">
      <c r="A121" s="62">
        <v>110</v>
      </c>
      <c r="B121" s="69" t="s">
        <v>74</v>
      </c>
      <c r="C121" s="1">
        <v>35</v>
      </c>
      <c r="D121" s="1">
        <v>35</v>
      </c>
      <c r="E121" s="132">
        <v>2.0519434836137654E-3</v>
      </c>
      <c r="F121" s="132">
        <v>0.47945205479452058</v>
      </c>
      <c r="G121" s="3">
        <v>15513007</v>
      </c>
      <c r="H121" s="125">
        <v>38</v>
      </c>
      <c r="I121" s="2">
        <v>35</v>
      </c>
      <c r="J121" s="132">
        <f>(I121/D121)</f>
        <v>1</v>
      </c>
      <c r="K121" s="3">
        <v>15513007</v>
      </c>
      <c r="L121" s="3">
        <f>(K121/I121)</f>
        <v>443228.77142857143</v>
      </c>
      <c r="M121" s="125">
        <v>2</v>
      </c>
      <c r="N121" s="4">
        <f t="shared" si="64"/>
        <v>0</v>
      </c>
      <c r="O121" s="1">
        <f t="shared" si="65"/>
        <v>0</v>
      </c>
      <c r="P121" s="1"/>
      <c r="Q121" s="3">
        <f t="shared" si="66"/>
        <v>0</v>
      </c>
      <c r="R121" s="1">
        <v>0</v>
      </c>
      <c r="S121" s="1">
        <v>0</v>
      </c>
      <c r="T121" s="3">
        <v>0</v>
      </c>
      <c r="U121" s="1">
        <v>0</v>
      </c>
      <c r="V121" s="1">
        <v>0</v>
      </c>
      <c r="W121" s="3">
        <v>0</v>
      </c>
      <c r="X121" s="1">
        <v>0</v>
      </c>
      <c r="Y121" s="1">
        <v>0</v>
      </c>
      <c r="Z121" s="77"/>
      <c r="AA121" s="6">
        <v>0</v>
      </c>
    </row>
    <row r="122" spans="1:28" s="62" customFormat="1" x14ac:dyDescent="0.25">
      <c r="A122" s="62">
        <v>111</v>
      </c>
      <c r="B122" s="69" t="s">
        <v>120</v>
      </c>
      <c r="C122" s="1">
        <v>0</v>
      </c>
      <c r="D122" s="1">
        <v>0</v>
      </c>
      <c r="E122" s="3"/>
      <c r="F122" s="1"/>
      <c r="G122" s="3">
        <v>0</v>
      </c>
      <c r="H122" s="125"/>
      <c r="I122" s="2">
        <v>0</v>
      </c>
      <c r="J122" s="1"/>
      <c r="K122" s="3">
        <v>0</v>
      </c>
      <c r="L122" s="3"/>
      <c r="M122" s="128"/>
      <c r="N122" s="4">
        <f t="shared" si="64"/>
        <v>0</v>
      </c>
      <c r="O122" s="1">
        <f t="shared" si="65"/>
        <v>0</v>
      </c>
      <c r="P122" s="1"/>
      <c r="Q122" s="3">
        <f t="shared" si="66"/>
        <v>0</v>
      </c>
      <c r="R122" s="1">
        <v>0</v>
      </c>
      <c r="S122" s="1">
        <v>0</v>
      </c>
      <c r="T122" s="3">
        <v>0</v>
      </c>
      <c r="U122" s="1">
        <v>0</v>
      </c>
      <c r="V122" s="1">
        <v>0</v>
      </c>
      <c r="W122" s="3">
        <v>0</v>
      </c>
      <c r="X122" s="1">
        <v>0</v>
      </c>
      <c r="Y122" s="1">
        <v>0</v>
      </c>
      <c r="Z122" s="77"/>
      <c r="AA122" s="6">
        <v>0</v>
      </c>
    </row>
    <row r="123" spans="1:28" x14ac:dyDescent="0.25">
      <c r="A123" s="62">
        <v>112</v>
      </c>
      <c r="B123" s="69"/>
      <c r="C123" s="77"/>
      <c r="D123" s="77"/>
      <c r="E123" s="3"/>
      <c r="F123" s="1"/>
      <c r="G123" s="3"/>
      <c r="H123" s="125"/>
      <c r="I123" s="2"/>
      <c r="J123" s="1"/>
      <c r="K123" s="3"/>
      <c r="L123" s="3"/>
      <c r="M123" s="128"/>
      <c r="N123" s="127"/>
      <c r="O123" s="1"/>
      <c r="P123" s="1"/>
      <c r="Q123" s="3"/>
      <c r="R123" s="1"/>
      <c r="S123" s="1"/>
      <c r="T123" s="3"/>
      <c r="U123" s="1"/>
      <c r="V123" s="1"/>
      <c r="W123" s="3"/>
      <c r="X123" s="1"/>
      <c r="Y123" s="1"/>
      <c r="Z123" s="77"/>
      <c r="AA123" s="6"/>
    </row>
    <row r="124" spans="1:28" s="62" customFormat="1" x14ac:dyDescent="0.25">
      <c r="A124" s="62">
        <v>113</v>
      </c>
      <c r="B124" s="68" t="s">
        <v>35</v>
      </c>
      <c r="C124" s="1">
        <v>225</v>
      </c>
      <c r="D124" s="1">
        <v>320</v>
      </c>
      <c r="E124" s="132">
        <v>1.8760626135897285E-2</v>
      </c>
      <c r="F124" s="132">
        <v>1</v>
      </c>
      <c r="G124" s="3">
        <v>59495315</v>
      </c>
      <c r="H124" s="125">
        <v>22</v>
      </c>
      <c r="I124" s="2">
        <v>218</v>
      </c>
      <c r="J124" s="132">
        <f>(I124/D124)</f>
        <v>0.68125000000000002</v>
      </c>
      <c r="K124" s="3">
        <v>52620315</v>
      </c>
      <c r="L124" s="3">
        <f>(K124/I124)</f>
        <v>241377.59174311926</v>
      </c>
      <c r="M124" s="125">
        <v>16</v>
      </c>
      <c r="N124" s="4">
        <f t="shared" ref="N124" si="67">(R124+U124+X124)</f>
        <v>7</v>
      </c>
      <c r="O124" s="1">
        <f t="shared" ref="O124" si="68">(S124+V124+Y124)</f>
        <v>102</v>
      </c>
      <c r="P124" s="132">
        <f>(O124/D124)</f>
        <v>0.31874999999999998</v>
      </c>
      <c r="Q124" s="3">
        <f t="shared" ref="Q124" si="69">(T124+W124+AA124)</f>
        <v>6875000</v>
      </c>
      <c r="R124" s="1">
        <v>3</v>
      </c>
      <c r="S124" s="1">
        <v>6</v>
      </c>
      <c r="T124" s="3">
        <v>1275000</v>
      </c>
      <c r="U124" s="1">
        <v>0</v>
      </c>
      <c r="V124" s="1">
        <v>0</v>
      </c>
      <c r="W124" s="3">
        <v>0</v>
      </c>
      <c r="X124" s="1">
        <v>4</v>
      </c>
      <c r="Y124" s="1">
        <v>96</v>
      </c>
      <c r="Z124" s="132">
        <f>(Y124/O124)</f>
        <v>0.94117647058823528</v>
      </c>
      <c r="AA124" s="6">
        <v>5600000</v>
      </c>
      <c r="AB124" s="73"/>
    </row>
    <row r="125" spans="1:28" x14ac:dyDescent="0.25">
      <c r="A125" s="62">
        <v>114</v>
      </c>
      <c r="B125" s="69" t="s">
        <v>85</v>
      </c>
      <c r="C125" s="1">
        <v>23</v>
      </c>
      <c r="D125" s="1">
        <v>23</v>
      </c>
      <c r="E125" s="132">
        <v>1.3484200035176173E-3</v>
      </c>
      <c r="F125" s="132">
        <v>7.1874999999999994E-2</v>
      </c>
      <c r="G125" s="3">
        <v>6071014</v>
      </c>
      <c r="H125" s="125">
        <v>53</v>
      </c>
      <c r="I125" s="2">
        <v>23</v>
      </c>
      <c r="J125" s="132">
        <f>(I125/D125)</f>
        <v>1</v>
      </c>
      <c r="K125" s="3">
        <v>6071014</v>
      </c>
      <c r="L125" s="3">
        <f>(K125/I125)</f>
        <v>263957.13043478259</v>
      </c>
      <c r="M125" s="125">
        <v>13</v>
      </c>
      <c r="N125" s="4">
        <f t="shared" ref="N125:N134" si="70">(R125+U125+X125)</f>
        <v>0</v>
      </c>
      <c r="O125" s="1">
        <f t="shared" ref="O125:O134" si="71">(S125+V125+Y125)</f>
        <v>0</v>
      </c>
      <c r="P125" s="1"/>
      <c r="Q125" s="3">
        <f t="shared" ref="Q125:Q134" si="72">(T125+W125+AA125)</f>
        <v>0</v>
      </c>
      <c r="R125" s="1">
        <v>0</v>
      </c>
      <c r="S125" s="1">
        <v>0</v>
      </c>
      <c r="T125" s="3">
        <v>0</v>
      </c>
      <c r="U125" s="1">
        <v>0</v>
      </c>
      <c r="V125" s="1">
        <v>0</v>
      </c>
      <c r="W125" s="3">
        <v>0</v>
      </c>
      <c r="X125" s="1">
        <v>0</v>
      </c>
      <c r="Y125" s="1">
        <v>0</v>
      </c>
      <c r="Z125" s="77"/>
      <c r="AA125" s="6">
        <v>0</v>
      </c>
      <c r="AB125" s="73"/>
    </row>
    <row r="126" spans="1:28" x14ac:dyDescent="0.25">
      <c r="A126" s="62">
        <v>115</v>
      </c>
      <c r="B126" s="69" t="s">
        <v>88</v>
      </c>
      <c r="C126" s="1">
        <v>0</v>
      </c>
      <c r="D126" s="1">
        <v>0</v>
      </c>
      <c r="E126" s="3"/>
      <c r="F126" s="1"/>
      <c r="G126" s="3">
        <v>0</v>
      </c>
      <c r="H126" s="125"/>
      <c r="I126" s="2">
        <v>0</v>
      </c>
      <c r="J126" s="1"/>
      <c r="K126" s="3">
        <v>0</v>
      </c>
      <c r="L126" s="3"/>
      <c r="M126" s="128"/>
      <c r="N126" s="4">
        <f t="shared" si="70"/>
        <v>0</v>
      </c>
      <c r="O126" s="1">
        <f t="shared" si="71"/>
        <v>0</v>
      </c>
      <c r="P126" s="1"/>
      <c r="Q126" s="3">
        <f t="shared" si="72"/>
        <v>0</v>
      </c>
      <c r="R126" s="1">
        <v>0</v>
      </c>
      <c r="S126" s="1">
        <v>0</v>
      </c>
      <c r="T126" s="3">
        <v>0</v>
      </c>
      <c r="U126" s="1">
        <v>0</v>
      </c>
      <c r="V126" s="1">
        <v>0</v>
      </c>
      <c r="W126" s="3">
        <v>0</v>
      </c>
      <c r="X126" s="1">
        <v>0</v>
      </c>
      <c r="Y126" s="1">
        <v>0</v>
      </c>
      <c r="Z126" s="77"/>
      <c r="AA126" s="6">
        <v>0</v>
      </c>
    </row>
    <row r="127" spans="1:28" x14ac:dyDescent="0.25">
      <c r="A127" s="62">
        <v>116</v>
      </c>
      <c r="B127" s="69" t="s">
        <v>134</v>
      </c>
      <c r="C127" s="1">
        <v>0</v>
      </c>
      <c r="D127" s="1">
        <v>0</v>
      </c>
      <c r="E127" s="3"/>
      <c r="F127" s="1"/>
      <c r="G127" s="3">
        <v>0</v>
      </c>
      <c r="H127" s="125"/>
      <c r="I127" s="2">
        <v>0</v>
      </c>
      <c r="J127" s="1"/>
      <c r="K127" s="3">
        <v>0</v>
      </c>
      <c r="L127" s="3"/>
      <c r="M127" s="128"/>
      <c r="N127" s="4">
        <f t="shared" si="70"/>
        <v>0</v>
      </c>
      <c r="O127" s="1">
        <f t="shared" si="71"/>
        <v>0</v>
      </c>
      <c r="P127" s="1"/>
      <c r="Q127" s="3">
        <f t="shared" si="72"/>
        <v>0</v>
      </c>
      <c r="R127" s="1">
        <v>0</v>
      </c>
      <c r="S127" s="1">
        <v>0</v>
      </c>
      <c r="T127" s="3">
        <v>0</v>
      </c>
      <c r="U127" s="1">
        <v>0</v>
      </c>
      <c r="V127" s="1">
        <v>0</v>
      </c>
      <c r="W127" s="3">
        <v>0</v>
      </c>
      <c r="X127" s="1">
        <v>0</v>
      </c>
      <c r="Y127" s="1">
        <v>0</v>
      </c>
      <c r="Z127" s="77"/>
      <c r="AA127" s="6">
        <v>0</v>
      </c>
    </row>
    <row r="128" spans="1:28" s="62" customFormat="1" x14ac:dyDescent="0.25">
      <c r="A128" s="62">
        <v>117</v>
      </c>
      <c r="B128" s="69" t="s">
        <v>75</v>
      </c>
      <c r="C128" s="1">
        <v>22</v>
      </c>
      <c r="D128" s="1">
        <v>22</v>
      </c>
      <c r="E128" s="132">
        <v>1.2897930468429384E-3</v>
      </c>
      <c r="F128" s="132">
        <v>6.8750000000000006E-2</v>
      </c>
      <c r="G128" s="3">
        <v>3209168</v>
      </c>
      <c r="H128" s="125">
        <v>58</v>
      </c>
      <c r="I128" s="2">
        <v>22</v>
      </c>
      <c r="J128" s="132">
        <f>(I128/D128)</f>
        <v>1</v>
      </c>
      <c r="K128" s="3">
        <v>3209168</v>
      </c>
      <c r="L128" s="3">
        <f>(K128/I128)</f>
        <v>145871.27272727274</v>
      </c>
      <c r="M128" s="125">
        <v>61</v>
      </c>
      <c r="N128" s="4">
        <f t="shared" si="70"/>
        <v>0</v>
      </c>
      <c r="O128" s="1">
        <f t="shared" si="71"/>
        <v>0</v>
      </c>
      <c r="P128" s="1"/>
      <c r="Q128" s="3">
        <f t="shared" si="72"/>
        <v>0</v>
      </c>
      <c r="R128" s="1">
        <v>0</v>
      </c>
      <c r="S128" s="1">
        <v>0</v>
      </c>
      <c r="T128" s="3">
        <v>0</v>
      </c>
      <c r="U128" s="1">
        <v>0</v>
      </c>
      <c r="V128" s="1">
        <v>0</v>
      </c>
      <c r="W128" s="3">
        <v>0</v>
      </c>
      <c r="X128" s="1">
        <v>0</v>
      </c>
      <c r="Y128" s="1">
        <v>0</v>
      </c>
      <c r="Z128" s="77"/>
      <c r="AA128" s="6">
        <v>0</v>
      </c>
    </row>
    <row r="129" spans="1:28" x14ac:dyDescent="0.25">
      <c r="A129" s="62">
        <v>118</v>
      </c>
      <c r="B129" s="69" t="s">
        <v>132</v>
      </c>
      <c r="C129" s="1">
        <v>2</v>
      </c>
      <c r="D129" s="1">
        <v>2</v>
      </c>
      <c r="E129" s="132">
        <v>1.1725391334935803E-4</v>
      </c>
      <c r="F129" s="132">
        <v>6.2499999999999995E-3</v>
      </c>
      <c r="G129" s="3">
        <v>100000</v>
      </c>
      <c r="H129" s="125">
        <v>81</v>
      </c>
      <c r="I129" s="2">
        <v>2</v>
      </c>
      <c r="J129" s="132">
        <f>(I129/D129)</f>
        <v>1</v>
      </c>
      <c r="K129" s="3">
        <v>100000</v>
      </c>
      <c r="L129" s="3">
        <f>(K129/I129)</f>
        <v>50000</v>
      </c>
      <c r="M129" s="125">
        <v>81</v>
      </c>
      <c r="N129" s="4">
        <f t="shared" si="70"/>
        <v>0</v>
      </c>
      <c r="O129" s="1">
        <f t="shared" si="71"/>
        <v>0</v>
      </c>
      <c r="P129" s="1"/>
      <c r="Q129" s="3">
        <f t="shared" si="72"/>
        <v>0</v>
      </c>
      <c r="R129" s="1">
        <v>0</v>
      </c>
      <c r="S129" s="1">
        <v>0</v>
      </c>
      <c r="T129" s="3">
        <v>0</v>
      </c>
      <c r="U129" s="1">
        <v>0</v>
      </c>
      <c r="V129" s="1">
        <v>0</v>
      </c>
      <c r="W129" s="3">
        <v>0</v>
      </c>
      <c r="X129" s="1">
        <v>0</v>
      </c>
      <c r="Y129" s="1">
        <v>0</v>
      </c>
      <c r="Z129" s="77"/>
      <c r="AA129" s="6">
        <v>0</v>
      </c>
    </row>
    <row r="130" spans="1:28" x14ac:dyDescent="0.25">
      <c r="A130" s="62">
        <v>119</v>
      </c>
      <c r="B130" s="69" t="s">
        <v>101</v>
      </c>
      <c r="C130" s="1">
        <v>1</v>
      </c>
      <c r="D130" s="1">
        <v>1</v>
      </c>
      <c r="E130" s="132">
        <v>5.8626956674679014E-5</v>
      </c>
      <c r="F130" s="132">
        <v>3.1249999999999997E-3</v>
      </c>
      <c r="G130" s="3">
        <v>240000</v>
      </c>
      <c r="H130" s="125">
        <v>76</v>
      </c>
      <c r="I130" s="2">
        <v>1</v>
      </c>
      <c r="J130" s="132">
        <f>(I130/D130)</f>
        <v>1</v>
      </c>
      <c r="K130" s="3">
        <v>240000</v>
      </c>
      <c r="L130" s="3">
        <f>(K130/I130)</f>
        <v>240000</v>
      </c>
      <c r="M130" s="125">
        <v>19</v>
      </c>
      <c r="N130" s="4">
        <f t="shared" si="70"/>
        <v>0</v>
      </c>
      <c r="O130" s="1">
        <f t="shared" si="71"/>
        <v>0</v>
      </c>
      <c r="P130" s="1"/>
      <c r="Q130" s="3">
        <f t="shared" si="72"/>
        <v>0</v>
      </c>
      <c r="R130" s="1">
        <v>0</v>
      </c>
      <c r="S130" s="1">
        <v>0</v>
      </c>
      <c r="T130" s="3">
        <v>0</v>
      </c>
      <c r="U130" s="1">
        <v>0</v>
      </c>
      <c r="V130" s="1">
        <v>0</v>
      </c>
      <c r="W130" s="3">
        <v>0</v>
      </c>
      <c r="X130" s="1">
        <v>0</v>
      </c>
      <c r="Y130" s="1">
        <v>0</v>
      </c>
      <c r="Z130" s="77"/>
      <c r="AA130" s="6">
        <v>0</v>
      </c>
    </row>
    <row r="131" spans="1:28" x14ac:dyDescent="0.25">
      <c r="A131" s="62">
        <v>120</v>
      </c>
      <c r="B131" s="69" t="s">
        <v>114</v>
      </c>
      <c r="C131" s="1">
        <v>0</v>
      </c>
      <c r="D131" s="1">
        <v>0</v>
      </c>
      <c r="E131" s="3"/>
      <c r="F131" s="1"/>
      <c r="G131" s="3">
        <v>0</v>
      </c>
      <c r="H131" s="125"/>
      <c r="I131" s="2">
        <v>0</v>
      </c>
      <c r="J131" s="1"/>
      <c r="K131" s="3">
        <v>0</v>
      </c>
      <c r="L131" s="3"/>
      <c r="M131" s="128"/>
      <c r="N131" s="4">
        <f t="shared" si="70"/>
        <v>0</v>
      </c>
      <c r="O131" s="1">
        <f t="shared" si="71"/>
        <v>0</v>
      </c>
      <c r="P131" s="1"/>
      <c r="Q131" s="3">
        <f t="shared" si="72"/>
        <v>0</v>
      </c>
      <c r="R131" s="1">
        <v>0</v>
      </c>
      <c r="S131" s="1">
        <v>0</v>
      </c>
      <c r="T131" s="3">
        <v>0</v>
      </c>
      <c r="U131" s="1">
        <v>0</v>
      </c>
      <c r="V131" s="1">
        <v>0</v>
      </c>
      <c r="W131" s="3">
        <v>0</v>
      </c>
      <c r="X131" s="1">
        <v>0</v>
      </c>
      <c r="Y131" s="1">
        <v>0</v>
      </c>
      <c r="Z131" s="77"/>
      <c r="AA131" s="6">
        <v>0</v>
      </c>
    </row>
    <row r="132" spans="1:28" x14ac:dyDescent="0.25">
      <c r="A132" s="62">
        <v>121</v>
      </c>
      <c r="B132" s="69" t="s">
        <v>115</v>
      </c>
      <c r="C132" s="1">
        <v>0</v>
      </c>
      <c r="D132" s="1">
        <v>0</v>
      </c>
      <c r="E132" s="3"/>
      <c r="F132" s="1"/>
      <c r="G132" s="3">
        <v>0</v>
      </c>
      <c r="H132" s="125"/>
      <c r="I132" s="2">
        <v>0</v>
      </c>
      <c r="J132" s="1"/>
      <c r="K132" s="3">
        <v>0</v>
      </c>
      <c r="L132" s="3"/>
      <c r="M132" s="128"/>
      <c r="N132" s="4">
        <f t="shared" si="70"/>
        <v>0</v>
      </c>
      <c r="O132" s="1">
        <f t="shared" si="71"/>
        <v>0</v>
      </c>
      <c r="P132" s="1"/>
      <c r="Q132" s="3">
        <f t="shared" si="72"/>
        <v>0</v>
      </c>
      <c r="R132" s="1">
        <v>0</v>
      </c>
      <c r="S132" s="1">
        <v>0</v>
      </c>
      <c r="T132" s="3">
        <v>0</v>
      </c>
      <c r="U132" s="1">
        <v>0</v>
      </c>
      <c r="V132" s="1">
        <v>0</v>
      </c>
      <c r="W132" s="3">
        <v>0</v>
      </c>
      <c r="X132" s="1">
        <v>0</v>
      </c>
      <c r="Y132" s="1">
        <v>0</v>
      </c>
      <c r="Z132" s="77"/>
      <c r="AA132" s="6">
        <v>0</v>
      </c>
    </row>
    <row r="133" spans="1:28" s="5" customFormat="1" x14ac:dyDescent="0.25">
      <c r="A133" s="62">
        <v>122</v>
      </c>
      <c r="B133" s="69" t="s">
        <v>76</v>
      </c>
      <c r="C133" s="1">
        <v>177</v>
      </c>
      <c r="D133" s="1">
        <v>272</v>
      </c>
      <c r="E133" s="132">
        <v>1.5946532215512694E-2</v>
      </c>
      <c r="F133" s="132">
        <v>0.85000000000000009</v>
      </c>
      <c r="G133" s="3">
        <v>49875133</v>
      </c>
      <c r="H133" s="125">
        <v>24</v>
      </c>
      <c r="I133" s="2">
        <v>170</v>
      </c>
      <c r="J133" s="132">
        <f>(I133/D133)</f>
        <v>0.625</v>
      </c>
      <c r="K133" s="3">
        <v>43000133</v>
      </c>
      <c r="L133" s="3">
        <f>(K133/I133)</f>
        <v>252941.95882352942</v>
      </c>
      <c r="M133" s="125">
        <v>14</v>
      </c>
      <c r="N133" s="4">
        <f t="shared" si="70"/>
        <v>7</v>
      </c>
      <c r="O133" s="1">
        <f t="shared" si="71"/>
        <v>102</v>
      </c>
      <c r="P133" s="132">
        <f>(O133/D133)</f>
        <v>0.375</v>
      </c>
      <c r="Q133" s="3">
        <f t="shared" si="72"/>
        <v>6875000</v>
      </c>
      <c r="R133" s="1">
        <v>3</v>
      </c>
      <c r="S133" s="1">
        <v>6</v>
      </c>
      <c r="T133" s="3">
        <v>1275000</v>
      </c>
      <c r="U133" s="1">
        <v>0</v>
      </c>
      <c r="V133" s="1">
        <v>0</v>
      </c>
      <c r="W133" s="3">
        <v>0</v>
      </c>
      <c r="X133" s="1">
        <v>4</v>
      </c>
      <c r="Y133" s="1">
        <v>96</v>
      </c>
      <c r="Z133" s="132">
        <f>(Y133/O133)</f>
        <v>0.94117647058823528</v>
      </c>
      <c r="AA133" s="6">
        <v>5600000</v>
      </c>
    </row>
    <row r="134" spans="1:28" x14ac:dyDescent="0.25">
      <c r="A134" s="62">
        <v>123</v>
      </c>
      <c r="B134" s="69" t="s">
        <v>124</v>
      </c>
      <c r="C134" s="1">
        <v>0</v>
      </c>
      <c r="D134" s="1">
        <v>0</v>
      </c>
      <c r="E134" s="3"/>
      <c r="F134" s="1"/>
      <c r="G134" s="3">
        <v>0</v>
      </c>
      <c r="H134" s="125"/>
      <c r="I134" s="2">
        <v>0</v>
      </c>
      <c r="J134" s="1"/>
      <c r="K134" s="3">
        <v>0</v>
      </c>
      <c r="L134" s="3"/>
      <c r="M134" s="128"/>
      <c r="N134" s="4">
        <f t="shared" si="70"/>
        <v>0</v>
      </c>
      <c r="O134" s="1">
        <f t="shared" si="71"/>
        <v>0</v>
      </c>
      <c r="P134" s="1"/>
      <c r="Q134" s="3">
        <f t="shared" si="72"/>
        <v>0</v>
      </c>
      <c r="R134" s="1">
        <v>0</v>
      </c>
      <c r="S134" s="1">
        <v>0</v>
      </c>
      <c r="T134" s="3">
        <v>0</v>
      </c>
      <c r="U134" s="1">
        <v>0</v>
      </c>
      <c r="V134" s="1">
        <v>0</v>
      </c>
      <c r="W134" s="3">
        <v>0</v>
      </c>
      <c r="X134" s="1">
        <v>0</v>
      </c>
      <c r="Y134" s="1">
        <v>0</v>
      </c>
      <c r="Z134" s="77"/>
      <c r="AA134" s="6">
        <v>0</v>
      </c>
    </row>
    <row r="135" spans="1:28" x14ac:dyDescent="0.25">
      <c r="A135" s="62">
        <v>124</v>
      </c>
      <c r="B135" s="69"/>
      <c r="C135" s="77"/>
      <c r="D135" s="77"/>
      <c r="E135" s="3"/>
      <c r="F135" s="1"/>
      <c r="G135" s="3"/>
      <c r="H135" s="125"/>
      <c r="I135" s="2"/>
      <c r="J135" s="1"/>
      <c r="K135" s="3"/>
      <c r="L135" s="3"/>
      <c r="M135" s="128"/>
      <c r="N135" s="127"/>
      <c r="O135" s="1"/>
      <c r="P135" s="1"/>
      <c r="Q135" s="3"/>
      <c r="R135" s="1"/>
      <c r="S135" s="1"/>
      <c r="T135" s="3"/>
      <c r="U135" s="1"/>
      <c r="V135" s="1"/>
      <c r="W135" s="3"/>
      <c r="X135" s="1"/>
      <c r="Y135" s="1"/>
      <c r="Z135" s="77"/>
      <c r="AA135" s="6"/>
    </row>
    <row r="136" spans="1:28" s="62" customFormat="1" x14ac:dyDescent="0.25">
      <c r="A136" s="62">
        <v>125</v>
      </c>
      <c r="B136" s="68" t="s">
        <v>43</v>
      </c>
      <c r="C136" s="1">
        <v>101</v>
      </c>
      <c r="D136" s="1">
        <v>137</v>
      </c>
      <c r="E136" s="132">
        <v>8.0318930644310248E-3</v>
      </c>
      <c r="F136" s="132">
        <v>1</v>
      </c>
      <c r="G136" s="3">
        <v>19030676</v>
      </c>
      <c r="H136" s="125">
        <v>34</v>
      </c>
      <c r="I136" s="2">
        <v>93</v>
      </c>
      <c r="J136" s="132">
        <f>(I136/D136)</f>
        <v>0.67883211678832112</v>
      </c>
      <c r="K136" s="3">
        <v>15651257</v>
      </c>
      <c r="L136" s="3">
        <f>(K136/I136)</f>
        <v>168293.08602150538</v>
      </c>
      <c r="M136" s="125">
        <v>54</v>
      </c>
      <c r="N136" s="4">
        <f t="shared" ref="N136:N142" si="73">(R136+U136+X136)</f>
        <v>8</v>
      </c>
      <c r="O136" s="1">
        <f t="shared" ref="O136:O142" si="74">(S136+V136+Y136)</f>
        <v>44</v>
      </c>
      <c r="P136" s="132">
        <f>(O136/D136)</f>
        <v>0.32116788321167883</v>
      </c>
      <c r="Q136" s="3">
        <f t="shared" ref="Q136:Q142" si="75">(T136+W136+AA136)</f>
        <v>3379419</v>
      </c>
      <c r="R136" s="1">
        <v>4</v>
      </c>
      <c r="S136" s="1">
        <v>8</v>
      </c>
      <c r="T136" s="3">
        <v>801124</v>
      </c>
      <c r="U136" s="1">
        <v>0</v>
      </c>
      <c r="V136" s="1">
        <v>0</v>
      </c>
      <c r="W136" s="3">
        <v>0</v>
      </c>
      <c r="X136" s="1">
        <v>4</v>
      </c>
      <c r="Y136" s="1">
        <v>36</v>
      </c>
      <c r="Z136" s="132">
        <f>(Y136/O136)</f>
        <v>0.81818181818181823</v>
      </c>
      <c r="AA136" s="6">
        <v>2578295</v>
      </c>
      <c r="AB136" s="73"/>
    </row>
    <row r="137" spans="1:28" x14ac:dyDescent="0.25">
      <c r="A137" s="62">
        <v>126</v>
      </c>
      <c r="B137" s="69" t="s">
        <v>89</v>
      </c>
      <c r="C137" s="1">
        <v>11</v>
      </c>
      <c r="D137" s="1">
        <v>11</v>
      </c>
      <c r="E137" s="132">
        <v>6.448965234214692E-4</v>
      </c>
      <c r="F137" s="132">
        <v>8.0291970802919721E-2</v>
      </c>
      <c r="G137" s="3">
        <v>1342164</v>
      </c>
      <c r="H137" s="125">
        <v>60</v>
      </c>
      <c r="I137" s="2">
        <v>11</v>
      </c>
      <c r="J137" s="132">
        <f>(I137/D137)</f>
        <v>1</v>
      </c>
      <c r="K137" s="3">
        <v>1342164</v>
      </c>
      <c r="L137" s="3">
        <f>(K137/I137)</f>
        <v>122014.90909090909</v>
      </c>
      <c r="M137" s="125">
        <v>71</v>
      </c>
      <c r="N137" s="4">
        <f t="shared" si="73"/>
        <v>0</v>
      </c>
      <c r="O137" s="1">
        <f t="shared" si="74"/>
        <v>0</v>
      </c>
      <c r="P137" s="1"/>
      <c r="Q137" s="3">
        <f t="shared" si="75"/>
        <v>0</v>
      </c>
      <c r="R137" s="1">
        <v>0</v>
      </c>
      <c r="S137" s="1">
        <v>0</v>
      </c>
      <c r="T137" s="3">
        <v>0</v>
      </c>
      <c r="U137" s="1">
        <v>0</v>
      </c>
      <c r="V137" s="1">
        <v>0</v>
      </c>
      <c r="W137" s="3">
        <v>0</v>
      </c>
      <c r="X137" s="1">
        <v>0</v>
      </c>
      <c r="Y137" s="1">
        <v>0</v>
      </c>
      <c r="Z137" s="77"/>
      <c r="AA137" s="6">
        <v>0</v>
      </c>
      <c r="AB137" s="73"/>
    </row>
    <row r="138" spans="1:28" x14ac:dyDescent="0.25">
      <c r="A138" s="62">
        <v>127</v>
      </c>
      <c r="B138" s="69" t="s">
        <v>77</v>
      </c>
      <c r="C138" s="1">
        <v>11</v>
      </c>
      <c r="D138" s="1">
        <v>11</v>
      </c>
      <c r="E138" s="132">
        <v>6.448965234214692E-4</v>
      </c>
      <c r="F138" s="132">
        <v>8.0291970802919721E-2</v>
      </c>
      <c r="G138" s="3">
        <v>1403440</v>
      </c>
      <c r="H138" s="125">
        <v>59</v>
      </c>
      <c r="I138" s="2">
        <v>11</v>
      </c>
      <c r="J138" s="132">
        <f>(I138/D138)</f>
        <v>1</v>
      </c>
      <c r="K138" s="3">
        <v>1403440</v>
      </c>
      <c r="L138" s="3">
        <f>(K138/I138)</f>
        <v>127585.45454545454</v>
      </c>
      <c r="M138" s="125">
        <v>68</v>
      </c>
      <c r="N138" s="4">
        <f t="shared" si="73"/>
        <v>0</v>
      </c>
      <c r="O138" s="1">
        <f t="shared" si="74"/>
        <v>0</v>
      </c>
      <c r="P138" s="1"/>
      <c r="Q138" s="3">
        <f t="shared" si="75"/>
        <v>0</v>
      </c>
      <c r="R138" s="1">
        <v>0</v>
      </c>
      <c r="S138" s="1">
        <v>0</v>
      </c>
      <c r="T138" s="3">
        <v>0</v>
      </c>
      <c r="U138" s="1">
        <v>0</v>
      </c>
      <c r="V138" s="1">
        <v>0</v>
      </c>
      <c r="W138" s="3">
        <v>0</v>
      </c>
      <c r="X138" s="1">
        <v>0</v>
      </c>
      <c r="Y138" s="1">
        <v>0</v>
      </c>
      <c r="Z138" s="77"/>
      <c r="AA138" s="6">
        <v>0</v>
      </c>
    </row>
    <row r="139" spans="1:28" s="5" customFormat="1" x14ac:dyDescent="0.25">
      <c r="A139" s="62">
        <v>128</v>
      </c>
      <c r="B139" s="69" t="s">
        <v>78</v>
      </c>
      <c r="C139" s="1">
        <v>11</v>
      </c>
      <c r="D139" s="1">
        <v>47</v>
      </c>
      <c r="E139" s="132">
        <v>2.7554669637099138E-3</v>
      </c>
      <c r="F139" s="132">
        <v>0.34306569343065696</v>
      </c>
      <c r="G139" s="3">
        <v>3762419</v>
      </c>
      <c r="H139" s="125">
        <v>57</v>
      </c>
      <c r="I139" s="2">
        <v>3</v>
      </c>
      <c r="J139" s="132">
        <f>(I139/D139)</f>
        <v>6.3829787234042548E-2</v>
      </c>
      <c r="K139" s="3">
        <v>383000</v>
      </c>
      <c r="L139" s="3">
        <f>(K139/I139)</f>
        <v>127666.66666666667</v>
      </c>
      <c r="M139" s="125">
        <v>67</v>
      </c>
      <c r="N139" s="4">
        <f t="shared" si="73"/>
        <v>8</v>
      </c>
      <c r="O139" s="1">
        <f t="shared" si="74"/>
        <v>44</v>
      </c>
      <c r="P139" s="132">
        <f>(O139/D139)</f>
        <v>0.93617021276595747</v>
      </c>
      <c r="Q139" s="3">
        <f t="shared" si="75"/>
        <v>3379419</v>
      </c>
      <c r="R139" s="1">
        <v>4</v>
      </c>
      <c r="S139" s="1">
        <v>8</v>
      </c>
      <c r="T139" s="3">
        <v>801124</v>
      </c>
      <c r="U139" s="1">
        <v>0</v>
      </c>
      <c r="V139" s="1">
        <v>0</v>
      </c>
      <c r="W139" s="3">
        <v>0</v>
      </c>
      <c r="X139" s="1">
        <v>4</v>
      </c>
      <c r="Y139" s="1">
        <v>36</v>
      </c>
      <c r="Z139" s="132">
        <f>(Y139/O139)</f>
        <v>0.81818181818181823</v>
      </c>
      <c r="AA139" s="6">
        <v>2578295</v>
      </c>
    </row>
    <row r="140" spans="1:28" x14ac:dyDescent="0.25">
      <c r="A140" s="62">
        <v>129</v>
      </c>
      <c r="B140" s="69" t="s">
        <v>135</v>
      </c>
      <c r="C140" s="1">
        <v>0</v>
      </c>
      <c r="D140" s="1">
        <v>0</v>
      </c>
      <c r="E140" s="3"/>
      <c r="F140" s="1"/>
      <c r="G140" s="3">
        <v>0</v>
      </c>
      <c r="H140" s="125"/>
      <c r="I140" s="2">
        <v>0</v>
      </c>
      <c r="J140" s="1"/>
      <c r="K140" s="3">
        <v>0</v>
      </c>
      <c r="L140" s="3"/>
      <c r="M140" s="128"/>
      <c r="N140" s="4">
        <f t="shared" si="73"/>
        <v>0</v>
      </c>
      <c r="O140" s="1">
        <f t="shared" si="74"/>
        <v>0</v>
      </c>
      <c r="P140" s="1"/>
      <c r="Q140" s="3">
        <f t="shared" si="75"/>
        <v>0</v>
      </c>
      <c r="R140" s="1">
        <v>0</v>
      </c>
      <c r="S140" s="1">
        <v>0</v>
      </c>
      <c r="T140" s="3">
        <v>0</v>
      </c>
      <c r="U140" s="1">
        <v>0</v>
      </c>
      <c r="V140" s="1">
        <v>0</v>
      </c>
      <c r="W140" s="3">
        <v>0</v>
      </c>
      <c r="X140" s="1">
        <v>0</v>
      </c>
      <c r="Y140" s="1">
        <v>0</v>
      </c>
      <c r="Z140" s="77"/>
      <c r="AA140" s="6">
        <v>0</v>
      </c>
    </row>
    <row r="141" spans="1:28" x14ac:dyDescent="0.25">
      <c r="A141" s="62">
        <v>130</v>
      </c>
      <c r="B141" s="69" t="s">
        <v>79</v>
      </c>
      <c r="C141" s="1">
        <v>65</v>
      </c>
      <c r="D141" s="1">
        <v>65</v>
      </c>
      <c r="E141" s="132">
        <v>3.8107521838541361E-3</v>
      </c>
      <c r="F141" s="132">
        <v>0.47445255474452558</v>
      </c>
      <c r="G141" s="3">
        <v>12256653</v>
      </c>
      <c r="H141" s="125">
        <v>39</v>
      </c>
      <c r="I141" s="2">
        <v>65</v>
      </c>
      <c r="J141" s="132">
        <f>(I141/D141)</f>
        <v>1</v>
      </c>
      <c r="K141" s="3">
        <v>12256653</v>
      </c>
      <c r="L141" s="3">
        <f>(K141/I141)</f>
        <v>188563.89230769229</v>
      </c>
      <c r="M141" s="125">
        <v>48</v>
      </c>
      <c r="N141" s="4">
        <f t="shared" si="73"/>
        <v>0</v>
      </c>
      <c r="O141" s="1">
        <f t="shared" si="74"/>
        <v>0</v>
      </c>
      <c r="P141" s="1"/>
      <c r="Q141" s="3">
        <f t="shared" si="75"/>
        <v>0</v>
      </c>
      <c r="R141" s="1">
        <v>0</v>
      </c>
      <c r="S141" s="1">
        <v>0</v>
      </c>
      <c r="T141" s="3">
        <v>0</v>
      </c>
      <c r="U141" s="1">
        <v>0</v>
      </c>
      <c r="V141" s="1">
        <v>0</v>
      </c>
      <c r="W141" s="3">
        <v>0</v>
      </c>
      <c r="X141" s="1">
        <v>0</v>
      </c>
      <c r="Y141" s="1">
        <v>0</v>
      </c>
      <c r="Z141" s="77"/>
      <c r="AA141" s="6">
        <v>0</v>
      </c>
    </row>
    <row r="142" spans="1:28" x14ac:dyDescent="0.25">
      <c r="A142" s="62">
        <v>131</v>
      </c>
      <c r="B142" s="69" t="s">
        <v>123</v>
      </c>
      <c r="C142" s="1">
        <v>3</v>
      </c>
      <c r="D142" s="1">
        <v>3</v>
      </c>
      <c r="E142" s="132">
        <v>1.7588087002403706E-4</v>
      </c>
      <c r="F142" s="132">
        <v>2.1897810218978103E-2</v>
      </c>
      <c r="G142" s="3">
        <v>266000</v>
      </c>
      <c r="H142" s="125">
        <v>73</v>
      </c>
      <c r="I142" s="2">
        <v>3</v>
      </c>
      <c r="J142" s="132">
        <f>(I142/D142)</f>
        <v>1</v>
      </c>
      <c r="K142" s="3">
        <v>266000</v>
      </c>
      <c r="L142" s="3">
        <f>(K142/I142)</f>
        <v>88666.666666666672</v>
      </c>
      <c r="M142" s="125">
        <v>78</v>
      </c>
      <c r="N142" s="4">
        <f t="shared" si="73"/>
        <v>0</v>
      </c>
      <c r="O142" s="1">
        <f t="shared" si="74"/>
        <v>0</v>
      </c>
      <c r="P142" s="1"/>
      <c r="Q142" s="3">
        <f t="shared" si="75"/>
        <v>0</v>
      </c>
      <c r="R142" s="1">
        <v>0</v>
      </c>
      <c r="S142" s="1">
        <v>0</v>
      </c>
      <c r="T142" s="3">
        <v>0</v>
      </c>
      <c r="U142" s="1">
        <v>0</v>
      </c>
      <c r="V142" s="1">
        <v>0</v>
      </c>
      <c r="W142" s="3">
        <v>0</v>
      </c>
      <c r="X142" s="1">
        <v>0</v>
      </c>
      <c r="Y142" s="1">
        <v>0</v>
      </c>
      <c r="Z142" s="77"/>
      <c r="AA142" s="6">
        <v>0</v>
      </c>
    </row>
    <row r="143" spans="1:28" x14ac:dyDescent="0.25">
      <c r="A143" s="62">
        <v>132</v>
      </c>
      <c r="B143" s="69"/>
      <c r="C143" s="77"/>
      <c r="D143" s="77"/>
      <c r="E143" s="3"/>
      <c r="F143" s="1"/>
      <c r="G143" s="3"/>
      <c r="H143" s="125"/>
      <c r="I143" s="2"/>
      <c r="J143" s="1"/>
      <c r="K143" s="3"/>
      <c r="L143" s="3"/>
      <c r="M143" s="128"/>
      <c r="N143" s="127"/>
      <c r="O143" s="1"/>
      <c r="P143" s="1"/>
      <c r="Q143" s="3"/>
      <c r="R143" s="1"/>
      <c r="S143" s="1"/>
      <c r="T143" s="3"/>
      <c r="U143" s="1"/>
      <c r="V143" s="1"/>
      <c r="W143" s="3"/>
      <c r="X143" s="1"/>
      <c r="Y143" s="1"/>
      <c r="Z143" s="77"/>
      <c r="AA143" s="6"/>
    </row>
    <row r="144" spans="1:28" x14ac:dyDescent="0.25">
      <c r="A144" s="62">
        <v>133</v>
      </c>
      <c r="B144" s="68" t="s">
        <v>44</v>
      </c>
      <c r="C144" s="1">
        <v>230</v>
      </c>
      <c r="D144" s="1">
        <v>266</v>
      </c>
      <c r="E144" s="132">
        <v>1.5594770475464618E-2</v>
      </c>
      <c r="F144" s="132">
        <v>1</v>
      </c>
      <c r="G144" s="3">
        <v>51944779</v>
      </c>
      <c r="H144" s="125">
        <v>23</v>
      </c>
      <c r="I144" s="2">
        <v>222</v>
      </c>
      <c r="J144" s="132">
        <f t="shared" ref="J144:J149" si="76">(I144/D144)</f>
        <v>0.83458646616541354</v>
      </c>
      <c r="K144" s="3">
        <v>45090371</v>
      </c>
      <c r="L144" s="3">
        <f t="shared" ref="L144:L149" si="77">(K144/I144)</f>
        <v>203109.77927927929</v>
      </c>
      <c r="M144" s="125">
        <v>43</v>
      </c>
      <c r="N144" s="4">
        <f t="shared" ref="N144:N149" si="78">(R144+U144+X144)</f>
        <v>8</v>
      </c>
      <c r="O144" s="1">
        <f t="shared" ref="O144:O149" si="79">(S144+V144+Y144)</f>
        <v>44</v>
      </c>
      <c r="P144" s="132">
        <f>(O144/D144)</f>
        <v>0.16541353383458646</v>
      </c>
      <c r="Q144" s="3">
        <f t="shared" ref="Q144:Q149" si="80">(T144+W144+AA144)</f>
        <v>6854408</v>
      </c>
      <c r="R144" s="1">
        <v>0</v>
      </c>
      <c r="S144" s="1">
        <v>0</v>
      </c>
      <c r="T144" s="3">
        <v>0</v>
      </c>
      <c r="U144" s="1">
        <v>1</v>
      </c>
      <c r="V144" s="1">
        <v>4</v>
      </c>
      <c r="W144" s="3">
        <v>540000</v>
      </c>
      <c r="X144" s="1">
        <v>7</v>
      </c>
      <c r="Y144" s="1">
        <v>40</v>
      </c>
      <c r="Z144" s="132">
        <f>(Y144/O144)</f>
        <v>0.90909090909090906</v>
      </c>
      <c r="AA144" s="6">
        <v>6314408</v>
      </c>
    </row>
    <row r="145" spans="1:29" s="5" customFormat="1" x14ac:dyDescent="0.25">
      <c r="A145" s="62">
        <v>134</v>
      </c>
      <c r="B145" s="69" t="s">
        <v>83</v>
      </c>
      <c r="C145" s="1">
        <v>55</v>
      </c>
      <c r="D145" s="1">
        <v>55</v>
      </c>
      <c r="E145" s="132">
        <v>3.224482617107346E-3</v>
      </c>
      <c r="F145" s="132">
        <v>0.2067669172932331</v>
      </c>
      <c r="G145" s="3">
        <v>6843833</v>
      </c>
      <c r="H145" s="125">
        <v>49</v>
      </c>
      <c r="I145" s="2">
        <v>55</v>
      </c>
      <c r="J145" s="132">
        <f t="shared" si="76"/>
        <v>1</v>
      </c>
      <c r="K145" s="3">
        <v>6843833</v>
      </c>
      <c r="L145" s="3">
        <f t="shared" si="77"/>
        <v>124433.32727272727</v>
      </c>
      <c r="M145" s="125">
        <v>70</v>
      </c>
      <c r="N145" s="4">
        <f t="shared" si="78"/>
        <v>0</v>
      </c>
      <c r="O145" s="1">
        <f t="shared" si="79"/>
        <v>0</v>
      </c>
      <c r="P145" s="1"/>
      <c r="Q145" s="3">
        <f t="shared" si="80"/>
        <v>0</v>
      </c>
      <c r="R145" s="1">
        <v>0</v>
      </c>
      <c r="S145" s="1">
        <v>0</v>
      </c>
      <c r="T145" s="3">
        <v>0</v>
      </c>
      <c r="U145" s="1">
        <v>0</v>
      </c>
      <c r="V145" s="1">
        <v>0</v>
      </c>
      <c r="W145" s="3">
        <v>0</v>
      </c>
      <c r="X145" s="1">
        <v>0</v>
      </c>
      <c r="Y145" s="1">
        <v>0</v>
      </c>
      <c r="Z145" s="77"/>
      <c r="AA145" s="6">
        <v>0</v>
      </c>
      <c r="AB145" s="73"/>
    </row>
    <row r="146" spans="1:29" x14ac:dyDescent="0.25">
      <c r="A146" s="62">
        <v>135</v>
      </c>
      <c r="B146" s="69" t="s">
        <v>108</v>
      </c>
      <c r="C146" s="1">
        <v>32</v>
      </c>
      <c r="D146" s="1">
        <v>41</v>
      </c>
      <c r="E146" s="132">
        <v>2.4037052236618398E-3</v>
      </c>
      <c r="F146" s="132">
        <v>0.15413533834586468</v>
      </c>
      <c r="G146" s="3">
        <v>8586732</v>
      </c>
      <c r="H146" s="125">
        <v>44</v>
      </c>
      <c r="I146" s="2">
        <v>30</v>
      </c>
      <c r="J146" s="132">
        <f t="shared" si="76"/>
        <v>0.73170731707317072</v>
      </c>
      <c r="K146" s="3">
        <v>6133324</v>
      </c>
      <c r="L146" s="3">
        <f t="shared" si="77"/>
        <v>204444.13333333333</v>
      </c>
      <c r="M146" s="125">
        <v>42</v>
      </c>
      <c r="N146" s="4">
        <f t="shared" si="78"/>
        <v>2</v>
      </c>
      <c r="O146" s="1">
        <f t="shared" si="79"/>
        <v>11</v>
      </c>
      <c r="P146" s="132">
        <f>(O146/D146)</f>
        <v>0.26829268292682928</v>
      </c>
      <c r="Q146" s="3">
        <f t="shared" si="80"/>
        <v>2453408</v>
      </c>
      <c r="R146" s="1">
        <v>0</v>
      </c>
      <c r="S146" s="1">
        <v>0</v>
      </c>
      <c r="T146" s="3">
        <v>0</v>
      </c>
      <c r="U146" s="1">
        <v>0</v>
      </c>
      <c r="V146" s="1">
        <v>0</v>
      </c>
      <c r="W146" s="3">
        <v>0</v>
      </c>
      <c r="X146" s="1">
        <v>2</v>
      </c>
      <c r="Y146" s="1">
        <v>11</v>
      </c>
      <c r="Z146" s="132">
        <f>(Y146/O146)</f>
        <v>1</v>
      </c>
      <c r="AA146" s="6">
        <v>2453408</v>
      </c>
      <c r="AB146" s="73"/>
    </row>
    <row r="147" spans="1:29" x14ac:dyDescent="0.25">
      <c r="A147" s="62">
        <v>136</v>
      </c>
      <c r="B147" s="69" t="s">
        <v>80</v>
      </c>
      <c r="C147" s="1">
        <v>4</v>
      </c>
      <c r="D147" s="1">
        <v>4</v>
      </c>
      <c r="E147" s="132">
        <v>2.3450782669871606E-4</v>
      </c>
      <c r="F147" s="132">
        <v>1.5037593984962405E-2</v>
      </c>
      <c r="G147" s="3">
        <v>400000</v>
      </c>
      <c r="H147" s="125">
        <v>68</v>
      </c>
      <c r="I147" s="2">
        <v>4</v>
      </c>
      <c r="J147" s="132">
        <f t="shared" si="76"/>
        <v>1</v>
      </c>
      <c r="K147" s="3">
        <v>400000</v>
      </c>
      <c r="L147" s="3">
        <f t="shared" si="77"/>
        <v>100000</v>
      </c>
      <c r="M147" s="125">
        <v>75</v>
      </c>
      <c r="N147" s="4">
        <f t="shared" si="78"/>
        <v>0</v>
      </c>
      <c r="O147" s="1">
        <f t="shared" si="79"/>
        <v>0</v>
      </c>
      <c r="P147" s="1"/>
      <c r="Q147" s="3">
        <f t="shared" si="80"/>
        <v>0</v>
      </c>
      <c r="R147" s="1">
        <v>0</v>
      </c>
      <c r="S147" s="1">
        <v>0</v>
      </c>
      <c r="T147" s="3">
        <v>0</v>
      </c>
      <c r="U147" s="1">
        <v>0</v>
      </c>
      <c r="V147" s="1">
        <v>0</v>
      </c>
      <c r="W147" s="3">
        <v>0</v>
      </c>
      <c r="X147" s="1">
        <v>0</v>
      </c>
      <c r="Y147" s="1">
        <v>0</v>
      </c>
      <c r="Z147" s="77"/>
      <c r="AA147" s="6">
        <v>0</v>
      </c>
    </row>
    <row r="148" spans="1:29" x14ac:dyDescent="0.25">
      <c r="A148" s="62">
        <v>137</v>
      </c>
      <c r="B148" s="69" t="s">
        <v>116</v>
      </c>
      <c r="C148" s="1">
        <v>2</v>
      </c>
      <c r="D148" s="1">
        <v>2</v>
      </c>
      <c r="E148" s="132">
        <v>1.1725391334935803E-4</v>
      </c>
      <c r="F148" s="132">
        <v>7.5187969924812026E-3</v>
      </c>
      <c r="G148" s="3">
        <v>254900</v>
      </c>
      <c r="H148" s="125">
        <v>75</v>
      </c>
      <c r="I148" s="2">
        <v>2</v>
      </c>
      <c r="J148" s="132">
        <f t="shared" si="76"/>
        <v>1</v>
      </c>
      <c r="K148" s="3">
        <v>254900</v>
      </c>
      <c r="L148" s="3">
        <f t="shared" si="77"/>
        <v>127450</v>
      </c>
      <c r="M148" s="125">
        <v>69</v>
      </c>
      <c r="N148" s="4">
        <f t="shared" si="78"/>
        <v>0</v>
      </c>
      <c r="O148" s="1">
        <f t="shared" si="79"/>
        <v>0</v>
      </c>
      <c r="P148" s="1"/>
      <c r="Q148" s="3">
        <f t="shared" si="80"/>
        <v>0</v>
      </c>
      <c r="R148" s="1">
        <v>0</v>
      </c>
      <c r="S148" s="1">
        <v>0</v>
      </c>
      <c r="T148" s="3">
        <v>0</v>
      </c>
      <c r="U148" s="1">
        <v>0</v>
      </c>
      <c r="V148" s="1">
        <v>0</v>
      </c>
      <c r="W148" s="3">
        <v>0</v>
      </c>
      <c r="X148" s="1">
        <v>0</v>
      </c>
      <c r="Y148" s="1">
        <v>0</v>
      </c>
      <c r="Z148" s="77"/>
      <c r="AA148" s="6">
        <v>0</v>
      </c>
    </row>
    <row r="149" spans="1:29" s="62" customFormat="1" x14ac:dyDescent="0.25">
      <c r="A149" s="62">
        <v>138</v>
      </c>
      <c r="B149" s="69" t="s">
        <v>81</v>
      </c>
      <c r="C149" s="1">
        <v>137</v>
      </c>
      <c r="D149" s="1">
        <v>164</v>
      </c>
      <c r="E149" s="132">
        <v>9.6148208946473593E-3</v>
      </c>
      <c r="F149" s="132">
        <v>0.61654135338345872</v>
      </c>
      <c r="G149" s="3">
        <v>35859314</v>
      </c>
      <c r="H149" s="125">
        <v>25</v>
      </c>
      <c r="I149" s="2">
        <v>131</v>
      </c>
      <c r="J149" s="132">
        <f t="shared" si="76"/>
        <v>0.79878048780487809</v>
      </c>
      <c r="K149" s="3">
        <v>31458314</v>
      </c>
      <c r="L149" s="3">
        <f t="shared" si="77"/>
        <v>240139.80152671755</v>
      </c>
      <c r="M149" s="125">
        <v>18</v>
      </c>
      <c r="N149" s="4">
        <f t="shared" si="78"/>
        <v>6</v>
      </c>
      <c r="O149" s="1">
        <f t="shared" si="79"/>
        <v>33</v>
      </c>
      <c r="P149" s="132">
        <f>(O149/D149)</f>
        <v>0.20121951219512196</v>
      </c>
      <c r="Q149" s="3">
        <f t="shared" si="80"/>
        <v>4401000</v>
      </c>
      <c r="R149" s="1">
        <v>0</v>
      </c>
      <c r="S149" s="1">
        <v>0</v>
      </c>
      <c r="T149" s="3">
        <v>0</v>
      </c>
      <c r="U149" s="1">
        <v>1</v>
      </c>
      <c r="V149" s="1">
        <v>4</v>
      </c>
      <c r="W149" s="3">
        <v>540000</v>
      </c>
      <c r="X149" s="1">
        <v>5</v>
      </c>
      <c r="Y149" s="1">
        <v>29</v>
      </c>
      <c r="Z149" s="132">
        <f>(Y149/O149)</f>
        <v>0.87878787878787878</v>
      </c>
      <c r="AA149" s="6">
        <v>3861000</v>
      </c>
    </row>
    <row r="150" spans="1:29" ht="15.75" thickBot="1" x14ac:dyDescent="0.3">
      <c r="A150" s="62"/>
      <c r="B150" s="131"/>
      <c r="C150" s="110"/>
      <c r="D150" s="17"/>
      <c r="E150" s="67"/>
      <c r="F150" s="67"/>
      <c r="G150" s="18"/>
      <c r="H150" s="117"/>
      <c r="I150" s="134"/>
      <c r="J150" s="67"/>
      <c r="K150" s="18"/>
      <c r="L150" s="18"/>
      <c r="M150" s="19"/>
      <c r="N150" s="124"/>
      <c r="O150" s="17"/>
      <c r="P150" s="67"/>
      <c r="Q150" s="18"/>
      <c r="R150" s="17"/>
      <c r="S150" s="17"/>
      <c r="T150" s="18"/>
      <c r="U150" s="17"/>
      <c r="V150" s="17"/>
      <c r="W150" s="18"/>
      <c r="X150" s="17"/>
      <c r="Y150" s="17"/>
      <c r="Z150" s="67"/>
      <c r="AA150" s="20"/>
    </row>
    <row r="151" spans="1:29" ht="15.75" thickTop="1" x14ac:dyDescent="0.25">
      <c r="B151" s="73"/>
      <c r="C151" s="73"/>
      <c r="D151" s="73"/>
      <c r="E151" s="76"/>
      <c r="F151" s="76"/>
      <c r="G151" s="61"/>
      <c r="H151" s="118"/>
      <c r="I151" s="73"/>
      <c r="J151" s="76"/>
      <c r="K151" s="61"/>
      <c r="L151" s="73"/>
      <c r="M151" s="73"/>
      <c r="N151" s="73"/>
      <c r="O151" s="73"/>
      <c r="P151" s="76"/>
      <c r="Q151" s="74"/>
      <c r="R151" s="73"/>
      <c r="S151" s="73"/>
      <c r="T151" s="74"/>
      <c r="U151"/>
      <c r="V151"/>
      <c r="W151" s="61"/>
      <c r="X151"/>
      <c r="Y151"/>
      <c r="Z151" s="76"/>
      <c r="AA151" s="61"/>
      <c r="AB151"/>
      <c r="AC151" s="8"/>
    </row>
    <row r="152" spans="1:29" x14ac:dyDescent="0.25">
      <c r="B152" s="59" t="s">
        <v>136</v>
      </c>
      <c r="AB152"/>
      <c r="AC152" s="8"/>
    </row>
    <row r="153" spans="1:29" x14ac:dyDescent="0.25">
      <c r="B153" s="59" t="s">
        <v>139</v>
      </c>
      <c r="C153"/>
      <c r="D153"/>
      <c r="E153" s="76"/>
      <c r="F153" s="76"/>
      <c r="G153" s="61"/>
      <c r="H153" s="120"/>
      <c r="I153"/>
      <c r="J153" s="76"/>
      <c r="K153" s="61"/>
      <c r="L153"/>
      <c r="M153"/>
      <c r="N153"/>
      <c r="O153"/>
      <c r="P153" s="76"/>
      <c r="Q153" s="61"/>
      <c r="R153"/>
      <c r="S153"/>
      <c r="T153" s="61"/>
      <c r="U153"/>
      <c r="V153"/>
      <c r="W153" s="61"/>
      <c r="X153"/>
      <c r="Y153"/>
      <c r="Z153" s="76"/>
      <c r="AA153" s="61"/>
      <c r="AB153"/>
    </row>
    <row r="154" spans="1:29" x14ac:dyDescent="0.25">
      <c r="C154"/>
      <c r="D154"/>
      <c r="E154" s="76"/>
      <c r="F154" s="76"/>
      <c r="G154" s="61"/>
      <c r="H154" s="120"/>
      <c r="I154"/>
      <c r="J154" s="76"/>
      <c r="K154" s="61"/>
      <c r="L154"/>
      <c r="M154"/>
      <c r="N154"/>
      <c r="O154"/>
      <c r="P154" s="76"/>
      <c r="Q154" s="61"/>
      <c r="R154"/>
      <c r="S154"/>
      <c r="T154" s="61"/>
      <c r="U154"/>
      <c r="V154"/>
      <c r="W154" s="61"/>
      <c r="X154"/>
      <c r="Y154"/>
      <c r="Z154" s="76"/>
      <c r="AA154" s="61"/>
      <c r="AB154"/>
    </row>
    <row r="155" spans="1:29" x14ac:dyDescent="0.25">
      <c r="B155" s="75"/>
      <c r="C155"/>
      <c r="D155"/>
      <c r="E155" s="76"/>
      <c r="F155" s="76"/>
      <c r="G155" s="61"/>
      <c r="H155" s="120"/>
      <c r="I155"/>
      <c r="J155" s="76"/>
      <c r="K155" s="61"/>
      <c r="L155"/>
      <c r="M155"/>
      <c r="N155"/>
      <c r="O155"/>
      <c r="P155" s="76"/>
      <c r="Q155" s="61"/>
      <c r="R155"/>
      <c r="S155"/>
      <c r="T155" s="61"/>
      <c r="U155"/>
      <c r="V155"/>
      <c r="W155" s="61"/>
      <c r="X155"/>
      <c r="Y155"/>
      <c r="Z155" s="76"/>
      <c r="AA155" s="61"/>
      <c r="AB155"/>
    </row>
    <row r="156" spans="1:29" x14ac:dyDescent="0.25">
      <c r="B156" s="75"/>
      <c r="C156"/>
      <c r="D156"/>
      <c r="E156" s="76"/>
      <c r="F156" s="76"/>
      <c r="G156" s="61"/>
      <c r="H156" s="120"/>
      <c r="I156"/>
      <c r="J156" s="76"/>
      <c r="K156" s="61"/>
      <c r="L156"/>
      <c r="M156"/>
      <c r="N156"/>
      <c r="O156"/>
      <c r="P156" s="76"/>
      <c r="Q156" s="61"/>
      <c r="R156"/>
      <c r="S156"/>
      <c r="T156" s="61"/>
      <c r="U156"/>
      <c r="V156"/>
      <c r="W156" s="61"/>
      <c r="X156"/>
      <c r="Y156"/>
      <c r="Z156" s="76"/>
      <c r="AA156" s="61"/>
      <c r="AB156"/>
    </row>
    <row r="157" spans="1:29" x14ac:dyDescent="0.25">
      <c r="B157" s="75"/>
      <c r="C157"/>
      <c r="D157"/>
      <c r="E157" s="76"/>
      <c r="F157" s="76"/>
      <c r="G157" s="61"/>
      <c r="H157" s="120"/>
      <c r="I157"/>
      <c r="J157" s="76"/>
      <c r="K157" s="61"/>
      <c r="L157"/>
      <c r="M157"/>
      <c r="N157"/>
      <c r="O157"/>
      <c r="P157" s="76"/>
      <c r="Q157" s="61"/>
      <c r="R157"/>
      <c r="S157"/>
      <c r="T157" s="61"/>
      <c r="U157"/>
      <c r="V157"/>
      <c r="W157" s="61"/>
      <c r="X157"/>
      <c r="Y157"/>
      <c r="Z157" s="76"/>
      <c r="AA157" s="61"/>
      <c r="AB157"/>
    </row>
    <row r="158" spans="1:29" x14ac:dyDescent="0.25">
      <c r="B158" s="75"/>
      <c r="C158"/>
      <c r="D158"/>
      <c r="E158" s="76"/>
      <c r="F158" s="76"/>
      <c r="G158" s="61"/>
      <c r="H158" s="120"/>
      <c r="I158"/>
      <c r="J158" s="76"/>
      <c r="K158" s="61"/>
      <c r="L158"/>
      <c r="M158"/>
      <c r="N158"/>
      <c r="O158"/>
      <c r="P158" s="76"/>
      <c r="Q158" s="61"/>
      <c r="R158"/>
      <c r="S158"/>
      <c r="T158" s="61"/>
      <c r="U158"/>
      <c r="V158"/>
      <c r="W158" s="61"/>
      <c r="X158"/>
      <c r="Y158"/>
      <c r="Z158" s="76"/>
      <c r="AA158" s="61"/>
      <c r="AB158"/>
    </row>
    <row r="159" spans="1:29" x14ac:dyDescent="0.25">
      <c r="B159" s="75"/>
      <c r="C159"/>
      <c r="D159"/>
      <c r="E159" s="76"/>
      <c r="F159" s="76"/>
      <c r="G159" s="61"/>
      <c r="H159" s="120"/>
      <c r="I159"/>
      <c r="J159" s="76"/>
      <c r="K159" s="61"/>
      <c r="L159"/>
      <c r="M159"/>
      <c r="N159"/>
      <c r="O159"/>
      <c r="P159" s="76"/>
      <c r="Q159" s="61"/>
      <c r="R159"/>
      <c r="S159"/>
      <c r="T159" s="61"/>
      <c r="U159"/>
      <c r="V159"/>
      <c r="W159" s="61"/>
      <c r="X159"/>
      <c r="Y159"/>
      <c r="Z159" s="76"/>
      <c r="AA159" s="61"/>
      <c r="AB159"/>
    </row>
    <row r="160" spans="1:29" x14ac:dyDescent="0.25">
      <c r="B160" s="75"/>
      <c r="C160"/>
      <c r="D160"/>
      <c r="E160" s="76"/>
      <c r="F160" s="76"/>
      <c r="G160" s="61"/>
      <c r="H160" s="120"/>
      <c r="I160"/>
      <c r="J160" s="76"/>
      <c r="K160" s="61"/>
      <c r="L160"/>
      <c r="M160"/>
      <c r="N160"/>
      <c r="O160"/>
      <c r="P160" s="76"/>
      <c r="Q160" s="61"/>
      <c r="R160"/>
      <c r="S160"/>
      <c r="T160" s="61"/>
      <c r="U160"/>
      <c r="V160"/>
      <c r="W160" s="61"/>
      <c r="X160"/>
      <c r="Y160"/>
      <c r="Z160" s="76"/>
      <c r="AA160" s="61"/>
      <c r="AB160"/>
    </row>
    <row r="161" spans="2:28" x14ac:dyDescent="0.25">
      <c r="B161" s="75"/>
      <c r="C161"/>
      <c r="D161"/>
      <c r="E161" s="76"/>
      <c r="F161" s="76"/>
      <c r="G161" s="61"/>
      <c r="H161" s="120"/>
      <c r="I161"/>
      <c r="J161" s="76"/>
      <c r="K161" s="61"/>
      <c r="L161"/>
      <c r="M161"/>
      <c r="N161"/>
      <c r="O161"/>
      <c r="P161" s="76"/>
      <c r="Q161" s="61"/>
      <c r="R161"/>
      <c r="S161"/>
      <c r="T161" s="61"/>
      <c r="U161"/>
      <c r="V161"/>
      <c r="W161" s="61"/>
      <c r="X161"/>
      <c r="Y161"/>
      <c r="Z161" s="76"/>
      <c r="AA161" s="61"/>
      <c r="AB161"/>
    </row>
    <row r="162" spans="2:28" x14ac:dyDescent="0.25">
      <c r="B162" s="75"/>
      <c r="C162"/>
      <c r="D162"/>
      <c r="E162" s="76"/>
      <c r="F162" s="76"/>
      <c r="G162" s="61"/>
      <c r="H162" s="120"/>
      <c r="I162"/>
      <c r="J162" s="76"/>
      <c r="K162" s="61"/>
      <c r="L162"/>
      <c r="M162"/>
      <c r="N162"/>
      <c r="O162"/>
      <c r="P162" s="76"/>
      <c r="Q162" s="61"/>
      <c r="R162"/>
      <c r="S162"/>
      <c r="T162" s="61"/>
      <c r="U162"/>
      <c r="V162"/>
      <c r="W162" s="61"/>
      <c r="X162"/>
      <c r="Y162"/>
      <c r="Z162" s="76"/>
      <c r="AA162" s="61"/>
      <c r="AB162"/>
    </row>
    <row r="163" spans="2:28" x14ac:dyDescent="0.25">
      <c r="B163" s="75"/>
      <c r="C163"/>
      <c r="D163"/>
      <c r="E163" s="76"/>
      <c r="F163" s="76"/>
      <c r="G163" s="61"/>
      <c r="H163" s="120"/>
      <c r="I163"/>
      <c r="J163" s="76"/>
      <c r="K163" s="61"/>
      <c r="L163"/>
      <c r="M163"/>
      <c r="N163"/>
      <c r="O163"/>
      <c r="P163" s="76"/>
      <c r="Q163" s="61"/>
      <c r="R163"/>
      <c r="S163"/>
      <c r="T163" s="61"/>
      <c r="U163"/>
      <c r="V163"/>
      <c r="W163" s="61"/>
      <c r="X163"/>
      <c r="Y163"/>
      <c r="Z163" s="76"/>
      <c r="AA163" s="61"/>
      <c r="AB163"/>
    </row>
    <row r="164" spans="2:28" x14ac:dyDescent="0.25">
      <c r="B164" s="75"/>
      <c r="C164"/>
      <c r="D164"/>
      <c r="E164" s="76"/>
      <c r="F164" s="76"/>
      <c r="G164" s="61"/>
      <c r="H164" s="120"/>
      <c r="I164"/>
      <c r="J164" s="76"/>
      <c r="K164" s="61"/>
      <c r="L164"/>
      <c r="M164"/>
      <c r="N164"/>
      <c r="O164"/>
      <c r="P164" s="76"/>
      <c r="Q164" s="61"/>
      <c r="R164"/>
      <c r="S164"/>
      <c r="T164" s="61"/>
      <c r="U164"/>
      <c r="V164"/>
      <c r="W164" s="61"/>
      <c r="X164"/>
      <c r="Y164"/>
      <c r="Z164" s="76"/>
      <c r="AA164" s="61"/>
      <c r="AB164"/>
    </row>
    <row r="165" spans="2:28" x14ac:dyDescent="0.25">
      <c r="B165" s="75"/>
      <c r="C165"/>
      <c r="D165"/>
      <c r="E165" s="76"/>
      <c r="F165" s="76"/>
      <c r="G165" s="61"/>
      <c r="H165" s="120"/>
      <c r="I165"/>
      <c r="J165" s="76"/>
      <c r="K165" s="61"/>
      <c r="L165"/>
      <c r="M165"/>
      <c r="N165"/>
      <c r="O165"/>
      <c r="P165" s="76"/>
      <c r="Q165" s="61"/>
      <c r="R165"/>
      <c r="S165"/>
      <c r="T165" s="61"/>
      <c r="U165"/>
      <c r="V165"/>
      <c r="W165" s="61"/>
      <c r="X165"/>
      <c r="Y165"/>
      <c r="Z165" s="76"/>
      <c r="AA165" s="61"/>
      <c r="AB165"/>
    </row>
    <row r="166" spans="2:28" x14ac:dyDescent="0.25">
      <c r="B166" s="75"/>
      <c r="C166"/>
      <c r="D166"/>
      <c r="E166" s="76"/>
      <c r="F166" s="76"/>
      <c r="G166" s="61"/>
      <c r="H166" s="120"/>
      <c r="I166"/>
      <c r="J166" s="76"/>
      <c r="K166" s="61"/>
      <c r="L166"/>
      <c r="M166"/>
      <c r="N166"/>
      <c r="O166"/>
      <c r="P166" s="76"/>
      <c r="Q166" s="61"/>
      <c r="R166"/>
      <c r="S166"/>
      <c r="T166" s="61"/>
      <c r="U166"/>
      <c r="V166"/>
      <c r="W166" s="61"/>
      <c r="X166"/>
      <c r="Y166"/>
      <c r="Z166" s="76"/>
      <c r="AA166" s="61"/>
      <c r="AB166"/>
    </row>
    <row r="167" spans="2:28" x14ac:dyDescent="0.25">
      <c r="B167" s="75"/>
      <c r="C167"/>
      <c r="D167"/>
      <c r="E167" s="76"/>
      <c r="F167" s="76"/>
      <c r="G167" s="61"/>
      <c r="H167" s="120"/>
      <c r="I167"/>
      <c r="J167" s="76"/>
      <c r="K167" s="61"/>
      <c r="L167"/>
      <c r="M167"/>
      <c r="N167"/>
      <c r="O167"/>
      <c r="P167" s="76"/>
      <c r="Q167" s="61"/>
      <c r="R167"/>
      <c r="S167"/>
      <c r="T167" s="61"/>
      <c r="U167"/>
      <c r="V167"/>
      <c r="W167" s="61"/>
      <c r="X167"/>
      <c r="Y167"/>
      <c r="Z167" s="76"/>
      <c r="AA167" s="61"/>
      <c r="AB167"/>
    </row>
    <row r="168" spans="2:28" x14ac:dyDescent="0.25">
      <c r="B168" s="75"/>
      <c r="C168"/>
      <c r="D168"/>
      <c r="E168" s="76"/>
      <c r="F168" s="76"/>
      <c r="G168" s="61"/>
      <c r="H168" s="120"/>
      <c r="I168"/>
      <c r="J168" s="76"/>
      <c r="K168" s="61"/>
      <c r="L168"/>
      <c r="M168"/>
      <c r="N168"/>
      <c r="O168"/>
      <c r="P168" s="76"/>
      <c r="Q168" s="61"/>
      <c r="R168"/>
      <c r="S168"/>
      <c r="T168" s="61"/>
      <c r="U168"/>
      <c r="V168"/>
      <c r="W168" s="61"/>
      <c r="X168"/>
      <c r="Y168"/>
      <c r="Z168" s="76"/>
      <c r="AA168" s="61"/>
      <c r="AB168"/>
    </row>
    <row r="169" spans="2:28" x14ac:dyDescent="0.25">
      <c r="B169" s="75"/>
      <c r="C169"/>
      <c r="D169"/>
      <c r="E169" s="76"/>
      <c r="F169" s="76"/>
      <c r="G169" s="61"/>
      <c r="H169" s="120"/>
      <c r="I169"/>
      <c r="J169" s="76"/>
      <c r="K169" s="61"/>
      <c r="L169"/>
      <c r="M169"/>
      <c r="N169"/>
      <c r="O169"/>
      <c r="P169" s="76"/>
      <c r="Q169" s="61"/>
      <c r="R169"/>
      <c r="S169"/>
      <c r="T169" s="61"/>
      <c r="U169"/>
      <c r="V169"/>
      <c r="W169" s="61"/>
      <c r="X169"/>
      <c r="Y169"/>
      <c r="Z169" s="76"/>
      <c r="AA169" s="61"/>
      <c r="AB169"/>
    </row>
    <row r="170" spans="2:28" x14ac:dyDescent="0.25">
      <c r="B170" s="75"/>
      <c r="C170"/>
      <c r="D170"/>
      <c r="E170" s="76"/>
      <c r="F170" s="76"/>
      <c r="G170" s="61"/>
      <c r="H170" s="120"/>
      <c r="I170"/>
      <c r="J170" s="76"/>
      <c r="K170" s="61"/>
      <c r="L170"/>
      <c r="M170"/>
      <c r="N170"/>
      <c r="O170"/>
      <c r="P170" s="76"/>
      <c r="Q170" s="61"/>
      <c r="R170"/>
      <c r="S170"/>
      <c r="T170" s="61"/>
      <c r="U170"/>
      <c r="V170"/>
      <c r="W170" s="61"/>
      <c r="X170"/>
      <c r="Y170"/>
      <c r="Z170" s="76"/>
      <c r="AA170" s="61"/>
      <c r="AB170"/>
    </row>
    <row r="171" spans="2:28" x14ac:dyDescent="0.25">
      <c r="B171" s="75"/>
      <c r="C171"/>
      <c r="D171"/>
      <c r="E171" s="76"/>
      <c r="F171" s="76"/>
      <c r="G171" s="61"/>
      <c r="H171" s="120"/>
      <c r="I171"/>
      <c r="J171" s="76"/>
      <c r="K171" s="61"/>
      <c r="L171"/>
      <c r="M171"/>
      <c r="N171"/>
      <c r="O171"/>
      <c r="P171" s="76"/>
      <c r="Q171" s="61"/>
      <c r="R171"/>
      <c r="S171"/>
      <c r="T171" s="61"/>
      <c r="U171"/>
      <c r="V171"/>
      <c r="W171" s="61"/>
      <c r="X171"/>
      <c r="Y171"/>
      <c r="Z171" s="76"/>
      <c r="AA171" s="61"/>
      <c r="AB171"/>
    </row>
    <row r="172" spans="2:28" x14ac:dyDescent="0.25">
      <c r="B172" s="75"/>
      <c r="C172"/>
      <c r="D172"/>
      <c r="E172" s="76"/>
      <c r="F172" s="76"/>
      <c r="G172" s="61"/>
      <c r="H172" s="120"/>
      <c r="I172"/>
      <c r="J172" s="76"/>
      <c r="K172" s="61"/>
      <c r="L172"/>
      <c r="M172"/>
      <c r="N172"/>
      <c r="O172"/>
      <c r="P172" s="76"/>
      <c r="Q172" s="61"/>
      <c r="R172"/>
      <c r="S172"/>
      <c r="T172" s="61"/>
      <c r="U172"/>
      <c r="V172"/>
      <c r="W172" s="61"/>
      <c r="X172"/>
      <c r="Y172"/>
      <c r="Z172" s="76"/>
      <c r="AA172" s="61"/>
      <c r="AB172"/>
    </row>
    <row r="173" spans="2:28" x14ac:dyDescent="0.25">
      <c r="B173" s="75"/>
      <c r="C173"/>
      <c r="D173"/>
      <c r="E173" s="76"/>
      <c r="F173" s="76"/>
      <c r="G173" s="61"/>
      <c r="H173" s="120"/>
      <c r="I173"/>
      <c r="J173" s="76"/>
      <c r="K173" s="61"/>
      <c r="L173"/>
      <c r="M173"/>
      <c r="N173"/>
      <c r="O173"/>
      <c r="P173" s="76"/>
      <c r="Q173" s="61"/>
      <c r="R173"/>
      <c r="S173"/>
      <c r="T173" s="61"/>
      <c r="U173"/>
      <c r="V173"/>
      <c r="W173" s="61"/>
      <c r="X173"/>
      <c r="Y173"/>
      <c r="Z173" s="76"/>
      <c r="AA173" s="61"/>
      <c r="AB173"/>
    </row>
    <row r="174" spans="2:28" x14ac:dyDescent="0.25">
      <c r="B174" s="75"/>
      <c r="C174"/>
      <c r="D174"/>
      <c r="E174" s="76"/>
      <c r="F174" s="76"/>
      <c r="G174" s="61"/>
      <c r="H174" s="120"/>
      <c r="I174"/>
      <c r="J174" s="76"/>
      <c r="K174" s="61"/>
      <c r="L174"/>
      <c r="M174"/>
      <c r="N174"/>
      <c r="O174"/>
      <c r="P174" s="76"/>
      <c r="Q174" s="61"/>
      <c r="R174"/>
      <c r="S174"/>
      <c r="T174" s="61"/>
      <c r="U174"/>
      <c r="V174"/>
      <c r="W174" s="61"/>
      <c r="X174"/>
      <c r="Y174"/>
      <c r="Z174" s="76"/>
      <c r="AA174" s="61"/>
      <c r="AB174"/>
    </row>
    <row r="175" spans="2:28" x14ac:dyDescent="0.25">
      <c r="B175" s="75"/>
      <c r="C175"/>
      <c r="D175"/>
      <c r="E175" s="76"/>
      <c r="F175" s="76"/>
      <c r="G175" s="61"/>
      <c r="H175" s="120"/>
      <c r="I175"/>
      <c r="J175" s="76"/>
      <c r="K175" s="61"/>
      <c r="L175"/>
      <c r="M175"/>
      <c r="N175"/>
      <c r="O175"/>
      <c r="P175" s="76"/>
      <c r="Q175" s="61"/>
      <c r="R175"/>
      <c r="S175"/>
      <c r="T175" s="61"/>
      <c r="U175"/>
      <c r="V175"/>
      <c r="W175" s="61"/>
      <c r="X175"/>
      <c r="Y175"/>
      <c r="Z175" s="76"/>
      <c r="AA175" s="61"/>
      <c r="AB175"/>
    </row>
    <row r="176" spans="2:28" x14ac:dyDescent="0.25">
      <c r="B176" s="75"/>
      <c r="C176"/>
      <c r="D176"/>
      <c r="E176" s="76"/>
      <c r="F176" s="76"/>
      <c r="G176" s="61"/>
      <c r="H176" s="120"/>
      <c r="I176"/>
      <c r="J176" s="76"/>
      <c r="K176" s="61"/>
      <c r="L176"/>
      <c r="M176"/>
      <c r="N176"/>
      <c r="O176"/>
      <c r="P176" s="76"/>
      <c r="Q176" s="61"/>
      <c r="R176"/>
      <c r="S176"/>
      <c r="T176" s="61"/>
      <c r="U176"/>
      <c r="V176"/>
      <c r="W176" s="61"/>
      <c r="X176"/>
      <c r="Y176"/>
      <c r="Z176" s="76"/>
      <c r="AA176" s="61"/>
      <c r="AB176"/>
    </row>
    <row r="177" spans="2:28" x14ac:dyDescent="0.25">
      <c r="B177" s="75"/>
      <c r="C177"/>
      <c r="D177"/>
      <c r="E177" s="76"/>
      <c r="F177" s="76"/>
      <c r="G177" s="61"/>
      <c r="H177" s="120"/>
      <c r="I177"/>
      <c r="J177" s="76"/>
      <c r="K177" s="61"/>
      <c r="L177"/>
      <c r="M177"/>
      <c r="N177"/>
      <c r="O177"/>
      <c r="P177" s="76"/>
      <c r="Q177" s="61"/>
      <c r="R177"/>
      <c r="S177"/>
      <c r="T177" s="61"/>
      <c r="U177"/>
      <c r="V177"/>
      <c r="W177" s="61"/>
      <c r="X177"/>
      <c r="Y177"/>
      <c r="Z177" s="76"/>
      <c r="AA177" s="61"/>
      <c r="AB177"/>
    </row>
    <row r="178" spans="2:28" x14ac:dyDescent="0.25">
      <c r="B178" s="75"/>
      <c r="C178"/>
      <c r="D178"/>
      <c r="E178" s="76"/>
      <c r="F178" s="76"/>
      <c r="G178" s="61"/>
      <c r="H178" s="120"/>
      <c r="I178"/>
      <c r="J178" s="76"/>
      <c r="K178" s="61"/>
      <c r="L178"/>
      <c r="M178"/>
      <c r="N178"/>
      <c r="O178"/>
      <c r="P178" s="76"/>
      <c r="Q178" s="61"/>
      <c r="R178"/>
      <c r="S178"/>
      <c r="T178" s="61"/>
      <c r="U178"/>
      <c r="V178"/>
      <c r="W178" s="61"/>
      <c r="X178"/>
      <c r="Y178"/>
      <c r="Z178" s="76"/>
      <c r="AA178" s="61"/>
      <c r="AB178"/>
    </row>
    <row r="179" spans="2:28" x14ac:dyDescent="0.25">
      <c r="B179" s="75"/>
      <c r="C179"/>
      <c r="D179"/>
      <c r="E179" s="76"/>
      <c r="F179" s="76"/>
      <c r="G179" s="61"/>
      <c r="H179" s="120"/>
      <c r="I179"/>
      <c r="J179" s="76"/>
      <c r="K179" s="61"/>
      <c r="L179"/>
      <c r="M179"/>
      <c r="N179"/>
      <c r="O179"/>
      <c r="P179" s="76"/>
      <c r="Q179" s="61"/>
      <c r="R179"/>
      <c r="S179"/>
      <c r="T179" s="61"/>
      <c r="U179"/>
      <c r="V179"/>
      <c r="W179" s="61"/>
      <c r="X179"/>
      <c r="Y179"/>
      <c r="Z179" s="76"/>
      <c r="AA179" s="61"/>
      <c r="AB179"/>
    </row>
    <row r="180" spans="2:28" x14ac:dyDescent="0.25">
      <c r="B180" s="75"/>
      <c r="C180"/>
      <c r="D180"/>
      <c r="E180" s="76"/>
      <c r="F180" s="76"/>
      <c r="G180" s="61"/>
      <c r="H180" s="120"/>
      <c r="I180"/>
      <c r="J180" s="76"/>
      <c r="K180" s="61"/>
      <c r="L180"/>
      <c r="M180"/>
      <c r="N180"/>
      <c r="O180"/>
      <c r="P180" s="76"/>
      <c r="Q180" s="61"/>
      <c r="R180"/>
      <c r="S180"/>
      <c r="T180" s="61"/>
      <c r="U180"/>
      <c r="V180"/>
      <c r="W180" s="61"/>
      <c r="X180"/>
      <c r="Y180"/>
      <c r="Z180" s="76"/>
      <c r="AA180" s="61"/>
      <c r="AB180"/>
    </row>
    <row r="181" spans="2:28" x14ac:dyDescent="0.25">
      <c r="B181" s="75"/>
      <c r="C181"/>
      <c r="D181"/>
      <c r="E181" s="76"/>
      <c r="F181" s="76"/>
      <c r="G181" s="61"/>
      <c r="H181" s="120"/>
      <c r="I181"/>
      <c r="J181" s="76"/>
      <c r="K181" s="61"/>
      <c r="L181"/>
      <c r="M181"/>
      <c r="N181"/>
      <c r="O181"/>
      <c r="P181" s="76"/>
      <c r="Q181" s="61"/>
      <c r="R181"/>
      <c r="S181"/>
      <c r="T181" s="61"/>
      <c r="U181"/>
      <c r="V181"/>
      <c r="W181" s="61"/>
      <c r="X181"/>
      <c r="Y181"/>
      <c r="Z181" s="76"/>
      <c r="AA181" s="61"/>
      <c r="AB181"/>
    </row>
    <row r="182" spans="2:28" x14ac:dyDescent="0.25">
      <c r="B182" s="75"/>
      <c r="C182"/>
      <c r="D182"/>
      <c r="E182" s="76"/>
      <c r="F182" s="76"/>
      <c r="G182" s="61"/>
      <c r="H182" s="120"/>
      <c r="I182"/>
      <c r="J182" s="76"/>
      <c r="K182" s="61"/>
      <c r="L182"/>
      <c r="M182"/>
      <c r="N182"/>
      <c r="O182"/>
      <c r="P182" s="76"/>
      <c r="Q182" s="61"/>
      <c r="R182"/>
      <c r="S182"/>
      <c r="T182" s="61"/>
      <c r="U182"/>
      <c r="V182"/>
      <c r="W182" s="61"/>
      <c r="X182"/>
      <c r="Y182"/>
      <c r="Z182" s="76"/>
      <c r="AA182" s="61"/>
      <c r="AB182"/>
    </row>
    <row r="183" spans="2:28" x14ac:dyDescent="0.25">
      <c r="B183" s="75"/>
      <c r="C183"/>
      <c r="D183"/>
      <c r="E183" s="76"/>
      <c r="F183" s="76"/>
      <c r="G183" s="61"/>
      <c r="H183" s="120"/>
      <c r="I183"/>
      <c r="J183" s="76"/>
      <c r="K183" s="61"/>
      <c r="L183"/>
      <c r="M183"/>
      <c r="N183"/>
      <c r="O183"/>
      <c r="P183" s="76"/>
      <c r="Q183" s="61"/>
      <c r="R183"/>
      <c r="S183"/>
      <c r="T183" s="61"/>
      <c r="U183"/>
      <c r="V183"/>
      <c r="W183" s="61"/>
      <c r="X183"/>
      <c r="Y183"/>
      <c r="Z183" s="76"/>
      <c r="AA183" s="61"/>
      <c r="AB183"/>
    </row>
    <row r="184" spans="2:28" x14ac:dyDescent="0.25">
      <c r="B184" s="75"/>
      <c r="C184"/>
      <c r="D184"/>
      <c r="E184" s="76"/>
      <c r="F184" s="76"/>
      <c r="G184" s="61"/>
      <c r="H184" s="120"/>
      <c r="I184"/>
      <c r="J184" s="76"/>
      <c r="K184" s="61"/>
      <c r="L184"/>
      <c r="M184"/>
      <c r="N184"/>
      <c r="O184"/>
      <c r="P184" s="76"/>
      <c r="Q184" s="61"/>
      <c r="R184"/>
      <c r="S184"/>
      <c r="T184" s="61"/>
      <c r="U184"/>
      <c r="V184"/>
      <c r="W184" s="61"/>
      <c r="X184"/>
      <c r="Y184"/>
      <c r="Z184" s="76"/>
      <c r="AA184" s="61"/>
      <c r="AB184"/>
    </row>
    <row r="185" spans="2:28" x14ac:dyDescent="0.25">
      <c r="B185" s="75"/>
      <c r="C185"/>
      <c r="D185"/>
      <c r="E185" s="76"/>
      <c r="F185" s="76"/>
      <c r="G185" s="61"/>
      <c r="H185" s="120"/>
      <c r="I185"/>
      <c r="J185" s="76"/>
      <c r="K185" s="61"/>
      <c r="L185"/>
      <c r="M185"/>
      <c r="N185"/>
      <c r="O185"/>
      <c r="P185" s="76"/>
      <c r="Q185" s="61"/>
      <c r="R185"/>
      <c r="S185"/>
      <c r="T185" s="61"/>
      <c r="U185"/>
      <c r="V185"/>
      <c r="W185" s="61"/>
      <c r="X185"/>
      <c r="Y185"/>
      <c r="Z185" s="76"/>
      <c r="AA185" s="61"/>
      <c r="AB185"/>
    </row>
    <row r="186" spans="2:28" x14ac:dyDescent="0.25">
      <c r="B186" s="75"/>
      <c r="C186"/>
      <c r="D186"/>
      <c r="E186" s="76"/>
      <c r="F186" s="76"/>
      <c r="G186" s="61"/>
      <c r="H186" s="120"/>
      <c r="I186"/>
      <c r="J186" s="76"/>
      <c r="K186" s="61"/>
      <c r="L186"/>
      <c r="M186"/>
      <c r="N186"/>
      <c r="O186"/>
      <c r="P186" s="76"/>
      <c r="Q186" s="61"/>
      <c r="R186"/>
      <c r="S186"/>
      <c r="T186" s="61"/>
      <c r="U186"/>
      <c r="V186"/>
      <c r="W186" s="61"/>
      <c r="X186"/>
      <c r="Y186"/>
      <c r="Z186" s="76"/>
      <c r="AA186" s="61"/>
      <c r="AB186"/>
    </row>
    <row r="187" spans="2:28" x14ac:dyDescent="0.25">
      <c r="B187" s="75"/>
      <c r="C187"/>
      <c r="D187"/>
      <c r="E187" s="76"/>
      <c r="F187" s="76"/>
      <c r="G187" s="61"/>
      <c r="H187" s="120"/>
      <c r="I187"/>
      <c r="J187" s="76"/>
      <c r="K187" s="61"/>
      <c r="L187"/>
      <c r="M187"/>
      <c r="N187"/>
      <c r="O187"/>
      <c r="P187" s="76"/>
      <c r="Q187" s="61"/>
      <c r="R187"/>
      <c r="S187"/>
      <c r="T187" s="61"/>
      <c r="U187"/>
      <c r="V187"/>
      <c r="W187" s="61"/>
      <c r="X187"/>
      <c r="Y187"/>
      <c r="Z187" s="76"/>
      <c r="AA187" s="61"/>
      <c r="AB187"/>
    </row>
    <row r="188" spans="2:28" x14ac:dyDescent="0.25">
      <c r="B188" s="75"/>
      <c r="C188"/>
      <c r="D188"/>
      <c r="E188" s="76"/>
      <c r="F188" s="76"/>
      <c r="G188" s="61"/>
      <c r="H188" s="120"/>
      <c r="I188"/>
      <c r="J188" s="76"/>
      <c r="K188" s="61"/>
      <c r="L188"/>
      <c r="M188"/>
      <c r="N188"/>
      <c r="O188"/>
      <c r="P188" s="76"/>
      <c r="Q188" s="61"/>
      <c r="R188"/>
      <c r="S188"/>
      <c r="T188" s="61"/>
      <c r="U188"/>
      <c r="V188"/>
      <c r="W188" s="61"/>
      <c r="X188"/>
      <c r="Y188"/>
      <c r="Z188" s="76"/>
      <c r="AA188" s="61"/>
      <c r="AB188"/>
    </row>
    <row r="189" spans="2:28" x14ac:dyDescent="0.25">
      <c r="B189" s="75"/>
      <c r="C189"/>
      <c r="D189"/>
      <c r="E189" s="76"/>
      <c r="F189" s="76"/>
      <c r="G189" s="61"/>
      <c r="H189" s="120"/>
      <c r="I189"/>
      <c r="J189" s="76"/>
      <c r="K189" s="61"/>
      <c r="L189"/>
      <c r="M189"/>
      <c r="N189"/>
      <c r="O189"/>
      <c r="P189" s="76"/>
      <c r="Q189" s="61"/>
      <c r="R189"/>
      <c r="S189"/>
      <c r="T189" s="61"/>
      <c r="U189"/>
      <c r="V189"/>
      <c r="W189" s="61"/>
      <c r="X189"/>
      <c r="Y189"/>
      <c r="Z189" s="76"/>
      <c r="AA189" s="61"/>
      <c r="AB189"/>
    </row>
    <row r="190" spans="2:28" x14ac:dyDescent="0.25">
      <c r="B190" s="75"/>
      <c r="C190"/>
      <c r="D190"/>
      <c r="E190" s="76"/>
      <c r="F190" s="76"/>
      <c r="G190" s="61"/>
      <c r="H190" s="120"/>
      <c r="I190"/>
      <c r="J190" s="76"/>
      <c r="K190" s="61"/>
      <c r="L190"/>
      <c r="M190"/>
      <c r="N190"/>
      <c r="O190"/>
      <c r="P190" s="76"/>
      <c r="Q190" s="61"/>
      <c r="R190"/>
      <c r="S190"/>
      <c r="T190" s="61"/>
      <c r="U190"/>
      <c r="V190"/>
      <c r="W190" s="61"/>
      <c r="X190"/>
      <c r="Y190"/>
      <c r="Z190" s="76"/>
      <c r="AA190" s="61"/>
      <c r="AB190"/>
    </row>
    <row r="191" spans="2:28" x14ac:dyDescent="0.25">
      <c r="B191" s="75"/>
      <c r="C191"/>
      <c r="D191"/>
      <c r="E191" s="76"/>
      <c r="F191" s="76"/>
      <c r="G191" s="61"/>
      <c r="H191" s="120"/>
      <c r="I191"/>
      <c r="J191" s="76"/>
      <c r="K191" s="61"/>
      <c r="L191"/>
      <c r="M191"/>
      <c r="N191"/>
      <c r="O191"/>
      <c r="P191" s="76"/>
      <c r="Q191" s="61"/>
      <c r="R191"/>
      <c r="S191"/>
      <c r="T191" s="61"/>
      <c r="U191"/>
      <c r="V191"/>
      <c r="W191" s="61"/>
      <c r="X191"/>
      <c r="Y191"/>
      <c r="Z191" s="76"/>
      <c r="AA191" s="61"/>
      <c r="AB191"/>
    </row>
    <row r="192" spans="2:28" x14ac:dyDescent="0.25">
      <c r="B192" s="75"/>
      <c r="C192"/>
      <c r="D192"/>
      <c r="E192" s="76"/>
      <c r="F192" s="76"/>
      <c r="G192" s="61"/>
      <c r="H192" s="120"/>
      <c r="I192"/>
      <c r="J192" s="76"/>
      <c r="K192" s="61"/>
      <c r="L192"/>
      <c r="M192"/>
      <c r="N192"/>
      <c r="O192"/>
      <c r="P192" s="76"/>
      <c r="Q192" s="61"/>
      <c r="R192"/>
      <c r="S192"/>
      <c r="T192" s="61"/>
      <c r="U192"/>
      <c r="V192"/>
      <c r="W192" s="61"/>
      <c r="X192"/>
      <c r="Y192"/>
      <c r="Z192" s="76"/>
      <c r="AA192" s="61"/>
      <c r="AB192"/>
    </row>
    <row r="193" spans="2:28" x14ac:dyDescent="0.25">
      <c r="B193" s="75"/>
      <c r="C193"/>
      <c r="D193"/>
      <c r="E193" s="76"/>
      <c r="F193" s="76"/>
      <c r="G193" s="61"/>
      <c r="H193" s="120"/>
      <c r="I193"/>
      <c r="J193" s="76"/>
      <c r="K193" s="61"/>
      <c r="L193"/>
      <c r="M193"/>
      <c r="N193"/>
      <c r="O193"/>
      <c r="P193" s="76"/>
      <c r="Q193" s="61"/>
      <c r="R193"/>
      <c r="S193"/>
      <c r="T193" s="61"/>
      <c r="U193"/>
      <c r="V193"/>
      <c r="W193" s="61"/>
      <c r="X193"/>
      <c r="Y193"/>
      <c r="Z193" s="76"/>
      <c r="AA193" s="61"/>
      <c r="AB193"/>
    </row>
    <row r="194" spans="2:28" x14ac:dyDescent="0.25">
      <c r="B194" s="75"/>
      <c r="C194"/>
      <c r="D194"/>
      <c r="E194" s="76"/>
      <c r="F194" s="76"/>
      <c r="G194" s="61"/>
      <c r="H194" s="120"/>
      <c r="I194"/>
      <c r="J194" s="76"/>
      <c r="K194" s="61"/>
      <c r="L194"/>
      <c r="M194"/>
      <c r="N194"/>
      <c r="O194"/>
      <c r="P194" s="76"/>
      <c r="Q194" s="61"/>
      <c r="R194"/>
      <c r="S194"/>
      <c r="T194" s="61"/>
      <c r="U194"/>
      <c r="V194"/>
      <c r="W194" s="61"/>
      <c r="X194"/>
      <c r="Y194"/>
      <c r="Z194" s="76"/>
      <c r="AA194" s="61"/>
      <c r="AB194"/>
    </row>
    <row r="195" spans="2:28" x14ac:dyDescent="0.25">
      <c r="B195" s="75"/>
      <c r="C195"/>
      <c r="D195"/>
      <c r="E195" s="76"/>
      <c r="F195" s="76"/>
      <c r="G195" s="61"/>
      <c r="H195" s="120"/>
      <c r="I195"/>
      <c r="J195" s="76"/>
      <c r="K195" s="61"/>
      <c r="L195"/>
      <c r="M195"/>
      <c r="N195"/>
      <c r="O195"/>
      <c r="P195" s="76"/>
      <c r="Q195" s="61"/>
      <c r="R195"/>
      <c r="S195"/>
      <c r="T195" s="61"/>
      <c r="U195"/>
      <c r="V195"/>
      <c r="W195" s="61"/>
      <c r="X195"/>
      <c r="Y195"/>
      <c r="Z195" s="76"/>
      <c r="AA195" s="61"/>
      <c r="AB195"/>
    </row>
    <row r="196" spans="2:28" x14ac:dyDescent="0.25">
      <c r="B196" s="75"/>
      <c r="C196"/>
      <c r="D196"/>
      <c r="E196" s="76"/>
      <c r="F196" s="76"/>
      <c r="G196" s="61"/>
      <c r="H196" s="120"/>
      <c r="I196"/>
      <c r="J196" s="76"/>
      <c r="K196" s="61"/>
      <c r="L196"/>
      <c r="M196"/>
      <c r="N196"/>
      <c r="O196"/>
      <c r="P196" s="76"/>
      <c r="Q196" s="61"/>
      <c r="R196"/>
      <c r="S196"/>
      <c r="T196" s="61"/>
      <c r="U196"/>
      <c r="V196"/>
      <c r="W196" s="61"/>
      <c r="X196"/>
      <c r="Y196"/>
      <c r="Z196" s="76"/>
      <c r="AA196" s="61"/>
      <c r="AB196"/>
    </row>
    <row r="197" spans="2:28" x14ac:dyDescent="0.25">
      <c r="B197" s="75"/>
      <c r="C197"/>
      <c r="D197"/>
      <c r="E197" s="76"/>
      <c r="F197" s="76"/>
      <c r="G197" s="61"/>
      <c r="H197" s="120"/>
      <c r="I197"/>
      <c r="J197" s="76"/>
      <c r="K197" s="61"/>
      <c r="L197"/>
      <c r="M197"/>
      <c r="N197"/>
      <c r="O197"/>
      <c r="P197" s="76"/>
      <c r="Q197" s="61"/>
      <c r="R197"/>
      <c r="S197"/>
      <c r="T197" s="61"/>
      <c r="U197"/>
      <c r="V197"/>
      <c r="W197" s="61"/>
      <c r="X197"/>
      <c r="Y197"/>
      <c r="Z197" s="76"/>
      <c r="AA197" s="61"/>
      <c r="AB197"/>
    </row>
    <row r="198" spans="2:28" x14ac:dyDescent="0.25">
      <c r="B198" s="75"/>
      <c r="C198"/>
      <c r="D198"/>
      <c r="E198" s="76"/>
      <c r="F198" s="76"/>
      <c r="G198" s="61"/>
      <c r="H198" s="120"/>
      <c r="I198"/>
      <c r="J198" s="76"/>
      <c r="K198" s="61"/>
      <c r="L198"/>
      <c r="M198"/>
      <c r="N198"/>
      <c r="O198"/>
      <c r="P198" s="76"/>
      <c r="Q198" s="61"/>
      <c r="R198"/>
      <c r="S198"/>
      <c r="T198" s="61"/>
      <c r="U198"/>
      <c r="V198"/>
      <c r="W198" s="61"/>
      <c r="X198"/>
      <c r="Y198"/>
      <c r="Z198" s="76"/>
      <c r="AA198" s="61"/>
      <c r="AB198"/>
    </row>
    <row r="199" spans="2:28" x14ac:dyDescent="0.25">
      <c r="B199" s="75"/>
      <c r="C199"/>
      <c r="D199"/>
      <c r="E199" s="76"/>
      <c r="F199" s="76"/>
      <c r="G199" s="61"/>
      <c r="H199" s="120"/>
      <c r="I199"/>
      <c r="J199" s="76"/>
      <c r="K199" s="61"/>
      <c r="L199"/>
      <c r="M199"/>
      <c r="N199"/>
      <c r="O199"/>
      <c r="P199" s="76"/>
      <c r="Q199" s="61"/>
      <c r="R199"/>
      <c r="S199"/>
      <c r="T199" s="61"/>
      <c r="U199"/>
      <c r="V199"/>
      <c r="W199" s="61"/>
      <c r="X199"/>
      <c r="Y199"/>
      <c r="Z199" s="76"/>
      <c r="AA199" s="61"/>
      <c r="AB199"/>
    </row>
    <row r="200" spans="2:28" x14ac:dyDescent="0.25">
      <c r="B200" s="75"/>
      <c r="C200"/>
      <c r="D200"/>
      <c r="E200" s="76"/>
      <c r="F200" s="76"/>
      <c r="G200" s="61"/>
      <c r="H200" s="120"/>
      <c r="I200"/>
      <c r="J200" s="76"/>
      <c r="K200" s="61"/>
      <c r="L200"/>
      <c r="M200"/>
      <c r="N200"/>
      <c r="O200"/>
      <c r="P200" s="76"/>
      <c r="Q200" s="61"/>
      <c r="R200"/>
      <c r="S200"/>
      <c r="T200" s="61"/>
      <c r="U200"/>
      <c r="V200"/>
      <c r="W200" s="61"/>
      <c r="X200"/>
      <c r="Y200"/>
      <c r="Z200" s="76"/>
      <c r="AA200" s="61"/>
      <c r="AB200"/>
    </row>
    <row r="201" spans="2:28" x14ac:dyDescent="0.25">
      <c r="B201" s="2"/>
      <c r="C201"/>
      <c r="D201"/>
      <c r="E201" s="76"/>
      <c r="F201" s="76"/>
      <c r="G201" s="61"/>
      <c r="H201" s="120"/>
      <c r="I201"/>
      <c r="J201" s="76"/>
      <c r="K201" s="61"/>
      <c r="L201"/>
      <c r="M201"/>
      <c r="N201"/>
      <c r="O201"/>
      <c r="P201" s="76"/>
      <c r="Q201" s="61"/>
      <c r="R201"/>
      <c r="S201"/>
      <c r="T201" s="61"/>
      <c r="U201"/>
      <c r="V201"/>
      <c r="W201" s="61"/>
      <c r="X201"/>
      <c r="Y201"/>
      <c r="Z201" s="76"/>
      <c r="AA201" s="61"/>
      <c r="AB201"/>
    </row>
    <row r="202" spans="2:28" x14ac:dyDescent="0.25">
      <c r="B202"/>
      <c r="C202"/>
      <c r="D202"/>
      <c r="E202" s="76"/>
      <c r="F202" s="76"/>
      <c r="G202" s="61"/>
      <c r="H202" s="120"/>
      <c r="I202"/>
      <c r="J202" s="76"/>
      <c r="K202" s="61"/>
      <c r="L202"/>
      <c r="M202"/>
      <c r="N202"/>
      <c r="O202"/>
      <c r="P202" s="76"/>
      <c r="Q202" s="61"/>
      <c r="R202"/>
      <c r="S202"/>
      <c r="T202" s="61"/>
      <c r="U202"/>
      <c r="V202"/>
      <c r="W202" s="61"/>
      <c r="X202"/>
      <c r="Y202"/>
      <c r="Z202" s="76"/>
      <c r="AA202" s="61"/>
      <c r="AB202"/>
    </row>
    <row r="203" spans="2:28" x14ac:dyDescent="0.25">
      <c r="B203"/>
      <c r="C203"/>
      <c r="D203"/>
      <c r="E203" s="76"/>
      <c r="F203" s="76"/>
      <c r="G203" s="61"/>
      <c r="H203" s="120"/>
      <c r="I203"/>
      <c r="J203" s="76"/>
      <c r="K203" s="61"/>
      <c r="L203"/>
      <c r="M203"/>
      <c r="N203"/>
      <c r="O203"/>
      <c r="P203" s="76"/>
      <c r="Q203" s="61"/>
      <c r="R203"/>
      <c r="S203"/>
      <c r="T203" s="61"/>
      <c r="U203"/>
      <c r="V203"/>
      <c r="W203" s="61"/>
      <c r="X203"/>
      <c r="Y203"/>
      <c r="Z203" s="76"/>
      <c r="AA203" s="61"/>
      <c r="AB203"/>
    </row>
    <row r="204" spans="2:28" x14ac:dyDescent="0.25">
      <c r="C204"/>
      <c r="D204"/>
      <c r="E204" s="76"/>
      <c r="F204" s="76"/>
      <c r="G204" s="61"/>
      <c r="H204" s="120"/>
      <c r="I204"/>
      <c r="J204" s="76"/>
      <c r="K204" s="61"/>
      <c r="L204"/>
      <c r="M204"/>
      <c r="N204"/>
      <c r="O204"/>
      <c r="P204" s="76"/>
      <c r="Q204" s="61"/>
      <c r="R204"/>
      <c r="S204"/>
      <c r="T204" s="61"/>
      <c r="U204"/>
      <c r="V204"/>
      <c r="W204" s="61"/>
      <c r="X204"/>
      <c r="Y204"/>
      <c r="Z204" s="76"/>
      <c r="AA204" s="61"/>
      <c r="AB204"/>
    </row>
    <row r="205" spans="2:28" x14ac:dyDescent="0.25">
      <c r="C205"/>
      <c r="D205"/>
      <c r="E205" s="76"/>
      <c r="F205" s="76"/>
      <c r="G205" s="61"/>
      <c r="H205" s="120"/>
      <c r="I205"/>
      <c r="J205" s="76"/>
      <c r="K205" s="61"/>
      <c r="L205"/>
      <c r="M205"/>
      <c r="N205"/>
      <c r="O205"/>
      <c r="P205" s="76"/>
      <c r="Q205" s="61"/>
      <c r="R205"/>
      <c r="S205"/>
      <c r="T205" s="61"/>
      <c r="U205"/>
      <c r="V205"/>
      <c r="W205" s="61"/>
      <c r="X205"/>
      <c r="Y205"/>
      <c r="Z205" s="76"/>
      <c r="AA205" s="61"/>
      <c r="AB205"/>
    </row>
    <row r="206" spans="2:28" x14ac:dyDescent="0.25">
      <c r="C206"/>
      <c r="D206"/>
      <c r="E206" s="76"/>
      <c r="F206" s="76"/>
      <c r="G206" s="61"/>
      <c r="H206" s="120"/>
      <c r="I206"/>
      <c r="J206" s="76"/>
      <c r="K206" s="61"/>
      <c r="L206"/>
      <c r="M206"/>
      <c r="N206"/>
      <c r="O206"/>
      <c r="P206" s="76"/>
      <c r="Q206" s="61"/>
      <c r="R206"/>
      <c r="S206"/>
      <c r="T206" s="61"/>
      <c r="U206"/>
      <c r="V206"/>
      <c r="W206" s="61"/>
      <c r="X206"/>
      <c r="Y206"/>
      <c r="Z206" s="76"/>
      <c r="AA206" s="61"/>
      <c r="AB206"/>
    </row>
    <row r="207" spans="2:28" x14ac:dyDescent="0.25">
      <c r="C207"/>
      <c r="D207"/>
      <c r="E207" s="76"/>
      <c r="F207" s="76"/>
      <c r="G207" s="61"/>
      <c r="H207" s="120"/>
      <c r="I207"/>
      <c r="J207" s="76"/>
      <c r="K207" s="61"/>
      <c r="L207"/>
      <c r="M207"/>
      <c r="N207"/>
      <c r="O207"/>
      <c r="P207" s="76"/>
      <c r="Q207" s="61"/>
      <c r="R207"/>
      <c r="S207"/>
      <c r="T207" s="61"/>
      <c r="U207"/>
      <c r="V207"/>
      <c r="W207" s="61"/>
      <c r="X207"/>
      <c r="Y207"/>
      <c r="Z207" s="76"/>
      <c r="AA207" s="61"/>
      <c r="AB207"/>
    </row>
    <row r="208" spans="2:28" x14ac:dyDescent="0.25">
      <c r="C208"/>
      <c r="D208"/>
      <c r="E208" s="76"/>
      <c r="F208" s="76"/>
      <c r="G208" s="61"/>
      <c r="H208" s="120"/>
      <c r="I208"/>
      <c r="J208" s="76"/>
      <c r="K208" s="61"/>
      <c r="L208"/>
      <c r="M208"/>
      <c r="N208"/>
      <c r="O208"/>
      <c r="P208" s="76"/>
      <c r="Q208" s="61"/>
      <c r="R208"/>
      <c r="S208"/>
      <c r="T208" s="61"/>
      <c r="U208"/>
      <c r="V208"/>
      <c r="W208" s="61"/>
      <c r="X208"/>
      <c r="Y208"/>
      <c r="Z208" s="76"/>
      <c r="AA208" s="61"/>
      <c r="AB208"/>
    </row>
    <row r="209" spans="3:28" x14ac:dyDescent="0.25">
      <c r="C209"/>
      <c r="D209"/>
      <c r="E209" s="76"/>
      <c r="F209" s="76"/>
      <c r="G209" s="61"/>
      <c r="H209" s="120"/>
      <c r="I209"/>
      <c r="J209" s="76"/>
      <c r="K209" s="61"/>
      <c r="L209"/>
      <c r="M209"/>
      <c r="N209"/>
      <c r="O209"/>
      <c r="P209" s="76"/>
      <c r="Q209" s="61"/>
      <c r="R209"/>
      <c r="S209"/>
      <c r="T209" s="61"/>
      <c r="U209"/>
      <c r="V209"/>
      <c r="W209" s="61"/>
      <c r="X209"/>
      <c r="Y209"/>
      <c r="Z209" s="76"/>
      <c r="AA209" s="61"/>
      <c r="AB209"/>
    </row>
    <row r="210" spans="3:28" x14ac:dyDescent="0.25">
      <c r="C210"/>
      <c r="D210"/>
      <c r="E210" s="76"/>
      <c r="F210" s="76"/>
      <c r="G210" s="61"/>
      <c r="H210" s="120"/>
      <c r="I210"/>
      <c r="J210" s="76"/>
      <c r="K210" s="61"/>
      <c r="L210"/>
      <c r="M210"/>
      <c r="N210"/>
      <c r="O210"/>
      <c r="P210" s="76"/>
      <c r="Q210" s="61"/>
      <c r="R210"/>
      <c r="S210"/>
      <c r="T210" s="61"/>
      <c r="U210"/>
      <c r="V210"/>
      <c r="W210" s="61"/>
      <c r="X210"/>
      <c r="Y210"/>
      <c r="Z210" s="76"/>
      <c r="AA210" s="61"/>
      <c r="AB210"/>
    </row>
    <row r="211" spans="3:28" x14ac:dyDescent="0.25">
      <c r="C211"/>
      <c r="D211"/>
      <c r="E211" s="76"/>
      <c r="F211" s="76"/>
      <c r="G211" s="61"/>
      <c r="H211" s="120"/>
      <c r="I211"/>
      <c r="J211" s="76"/>
      <c r="K211" s="61"/>
      <c r="L211"/>
      <c r="M211"/>
      <c r="N211"/>
      <c r="O211"/>
      <c r="P211" s="76"/>
      <c r="Q211" s="61"/>
      <c r="R211"/>
      <c r="S211"/>
      <c r="T211" s="61"/>
      <c r="U211"/>
      <c r="V211"/>
      <c r="W211" s="61"/>
      <c r="X211"/>
      <c r="Y211"/>
      <c r="Z211" s="76"/>
      <c r="AA211" s="61"/>
      <c r="AB211"/>
    </row>
    <row r="212" spans="3:28" x14ac:dyDescent="0.25">
      <c r="C212"/>
      <c r="D212"/>
      <c r="E212" s="76"/>
      <c r="F212" s="76"/>
      <c r="G212" s="61"/>
      <c r="H212" s="120"/>
      <c r="I212"/>
      <c r="J212" s="76"/>
      <c r="K212" s="61"/>
      <c r="L212"/>
      <c r="M212"/>
      <c r="N212"/>
      <c r="O212"/>
      <c r="P212" s="76"/>
      <c r="Q212" s="61"/>
      <c r="R212"/>
      <c r="S212"/>
      <c r="T212" s="61"/>
      <c r="U212"/>
      <c r="V212"/>
      <c r="W212" s="61"/>
      <c r="X212"/>
      <c r="Y212"/>
      <c r="Z212" s="76"/>
      <c r="AA212" s="61"/>
      <c r="AB212"/>
    </row>
    <row r="213" spans="3:28" x14ac:dyDescent="0.25">
      <c r="C213"/>
      <c r="D213"/>
      <c r="E213" s="76"/>
      <c r="F213" s="76"/>
      <c r="G213" s="61"/>
      <c r="H213" s="120"/>
      <c r="I213"/>
      <c r="J213" s="76"/>
      <c r="K213" s="61"/>
      <c r="L213"/>
      <c r="M213"/>
      <c r="N213"/>
      <c r="O213"/>
      <c r="P213" s="76"/>
      <c r="Q213" s="61"/>
      <c r="R213"/>
      <c r="S213"/>
      <c r="T213" s="61"/>
      <c r="U213"/>
      <c r="V213"/>
      <c r="W213" s="61"/>
      <c r="X213"/>
      <c r="Y213"/>
      <c r="Z213" s="76"/>
      <c r="AA213" s="61"/>
      <c r="AB213"/>
    </row>
    <row r="214" spans="3:28" x14ac:dyDescent="0.25">
      <c r="C214"/>
      <c r="D214"/>
      <c r="E214" s="76"/>
      <c r="F214" s="76"/>
      <c r="G214" s="61"/>
      <c r="H214" s="120"/>
      <c r="I214"/>
      <c r="J214" s="76"/>
      <c r="K214" s="61"/>
      <c r="L214"/>
      <c r="M214"/>
      <c r="N214"/>
      <c r="O214"/>
      <c r="P214" s="76"/>
      <c r="Q214" s="61"/>
      <c r="R214"/>
      <c r="S214"/>
      <c r="T214" s="61"/>
      <c r="U214"/>
      <c r="V214"/>
      <c r="W214" s="61"/>
      <c r="X214"/>
      <c r="Y214"/>
      <c r="Z214" s="76"/>
      <c r="AA214" s="61"/>
      <c r="AB214"/>
    </row>
    <row r="215" spans="3:28" x14ac:dyDescent="0.25">
      <c r="C215"/>
      <c r="D215"/>
      <c r="E215" s="76"/>
      <c r="F215" s="76"/>
      <c r="G215" s="61"/>
      <c r="H215" s="120"/>
      <c r="I215"/>
      <c r="J215" s="76"/>
      <c r="K215" s="61"/>
      <c r="L215"/>
      <c r="M215"/>
      <c r="N215"/>
      <c r="O215"/>
      <c r="P215" s="76"/>
      <c r="Q215" s="61"/>
      <c r="R215"/>
      <c r="S215"/>
      <c r="T215" s="61"/>
      <c r="U215"/>
      <c r="V215"/>
      <c r="W215" s="61"/>
      <c r="X215"/>
      <c r="Y215"/>
      <c r="Z215" s="76"/>
      <c r="AA215" s="61"/>
      <c r="AB215"/>
    </row>
    <row r="216" spans="3:28" x14ac:dyDescent="0.25">
      <c r="C216"/>
      <c r="D216"/>
      <c r="E216" s="76"/>
      <c r="F216" s="76"/>
      <c r="G216" s="61"/>
      <c r="H216" s="120"/>
      <c r="I216"/>
      <c r="J216" s="76"/>
      <c r="K216" s="61"/>
      <c r="L216"/>
      <c r="M216"/>
      <c r="N216"/>
      <c r="O216"/>
      <c r="P216" s="76"/>
      <c r="Q216" s="61"/>
      <c r="R216"/>
      <c r="S216"/>
      <c r="T216" s="61"/>
      <c r="U216"/>
      <c r="V216"/>
      <c r="W216" s="61"/>
      <c r="X216"/>
      <c r="Y216"/>
      <c r="Z216" s="76"/>
      <c r="AA216" s="61"/>
      <c r="AB216"/>
    </row>
    <row r="217" spans="3:28" x14ac:dyDescent="0.25">
      <c r="C217"/>
      <c r="D217"/>
      <c r="E217" s="76"/>
      <c r="F217" s="76"/>
      <c r="G217" s="61"/>
      <c r="H217" s="120"/>
      <c r="I217"/>
      <c r="J217" s="76"/>
      <c r="K217" s="61"/>
      <c r="L217"/>
      <c r="M217"/>
      <c r="N217"/>
      <c r="O217"/>
      <c r="P217" s="76"/>
      <c r="Q217" s="61"/>
      <c r="R217"/>
      <c r="S217"/>
      <c r="T217" s="61"/>
      <c r="U217"/>
      <c r="V217"/>
      <c r="W217" s="61"/>
      <c r="X217"/>
      <c r="Y217"/>
      <c r="Z217" s="76"/>
      <c r="AA217" s="61"/>
      <c r="AB217"/>
    </row>
    <row r="218" spans="3:28" x14ac:dyDescent="0.25">
      <c r="C218"/>
      <c r="D218"/>
      <c r="E218" s="76"/>
      <c r="F218" s="76"/>
      <c r="G218" s="61"/>
      <c r="H218" s="120"/>
      <c r="I218"/>
      <c r="J218" s="76"/>
      <c r="K218" s="61"/>
      <c r="L218"/>
      <c r="M218"/>
      <c r="N218"/>
      <c r="O218"/>
      <c r="P218" s="76"/>
      <c r="Q218" s="61"/>
      <c r="R218"/>
      <c r="S218"/>
      <c r="T218" s="61"/>
      <c r="U218"/>
      <c r="V218"/>
      <c r="W218" s="61"/>
      <c r="X218"/>
      <c r="Y218"/>
      <c r="Z218" s="76"/>
      <c r="AA218" s="61"/>
      <c r="AB218"/>
    </row>
    <row r="219" spans="3:28" x14ac:dyDescent="0.25">
      <c r="C219"/>
      <c r="D219"/>
      <c r="E219" s="76"/>
      <c r="F219" s="76"/>
      <c r="G219" s="61"/>
      <c r="H219" s="120"/>
      <c r="I219"/>
      <c r="J219" s="76"/>
      <c r="K219" s="61"/>
      <c r="L219"/>
      <c r="M219"/>
      <c r="N219"/>
      <c r="O219"/>
      <c r="P219" s="76"/>
      <c r="Q219" s="61"/>
      <c r="R219"/>
      <c r="S219"/>
      <c r="T219" s="61"/>
      <c r="U219"/>
      <c r="V219"/>
      <c r="W219" s="61"/>
      <c r="X219"/>
      <c r="Y219"/>
      <c r="Z219" s="76"/>
      <c r="AA219" s="61"/>
      <c r="AB219"/>
    </row>
    <row r="220" spans="3:28" x14ac:dyDescent="0.25">
      <c r="C220"/>
      <c r="D220"/>
      <c r="E220" s="76"/>
      <c r="F220" s="76"/>
      <c r="G220" s="61"/>
      <c r="H220" s="120"/>
      <c r="I220"/>
      <c r="J220" s="76"/>
      <c r="K220" s="61"/>
      <c r="L220"/>
      <c r="M220"/>
      <c r="N220"/>
      <c r="O220"/>
      <c r="P220" s="76"/>
      <c r="Q220" s="61"/>
      <c r="R220"/>
      <c r="S220"/>
      <c r="T220" s="61"/>
      <c r="U220"/>
      <c r="V220"/>
      <c r="W220" s="61"/>
      <c r="X220"/>
      <c r="Y220"/>
      <c r="Z220" s="76"/>
      <c r="AA220" s="61"/>
      <c r="AB220"/>
    </row>
    <row r="221" spans="3:28" x14ac:dyDescent="0.25">
      <c r="C221"/>
      <c r="D221"/>
      <c r="E221" s="76"/>
      <c r="F221" s="76"/>
      <c r="G221" s="61"/>
      <c r="H221" s="120"/>
      <c r="I221"/>
      <c r="J221" s="76"/>
      <c r="K221" s="61"/>
      <c r="L221"/>
      <c r="M221"/>
      <c r="N221"/>
      <c r="O221"/>
      <c r="P221" s="76"/>
      <c r="Q221" s="61"/>
      <c r="R221"/>
      <c r="S221"/>
      <c r="T221" s="61"/>
      <c r="U221"/>
      <c r="V221"/>
      <c r="W221" s="61"/>
      <c r="X221"/>
      <c r="Y221"/>
      <c r="Z221" s="76"/>
      <c r="AA221" s="61"/>
      <c r="AB221"/>
    </row>
    <row r="222" spans="3:28" x14ac:dyDescent="0.25">
      <c r="C222"/>
      <c r="D222"/>
      <c r="E222" s="76"/>
      <c r="F222" s="76"/>
      <c r="G222" s="61"/>
      <c r="H222" s="120"/>
      <c r="I222"/>
      <c r="J222" s="76"/>
      <c r="K222" s="61"/>
      <c r="L222"/>
      <c r="M222"/>
      <c r="N222"/>
      <c r="O222"/>
      <c r="P222" s="76"/>
      <c r="Q222" s="61"/>
      <c r="R222"/>
      <c r="S222"/>
      <c r="T222" s="61"/>
      <c r="U222"/>
      <c r="V222"/>
      <c r="W222" s="61"/>
      <c r="X222"/>
      <c r="Y222"/>
      <c r="Z222" s="76"/>
      <c r="AA222" s="61"/>
      <c r="AB222"/>
    </row>
    <row r="223" spans="3:28" x14ac:dyDescent="0.25">
      <c r="C223"/>
      <c r="D223"/>
      <c r="E223" s="76"/>
      <c r="F223" s="76"/>
      <c r="G223" s="61"/>
      <c r="H223" s="120"/>
      <c r="I223"/>
      <c r="J223" s="76"/>
      <c r="K223" s="61"/>
      <c r="L223"/>
      <c r="M223"/>
      <c r="N223"/>
      <c r="O223"/>
      <c r="P223" s="76"/>
      <c r="Q223" s="61"/>
      <c r="R223"/>
      <c r="S223"/>
      <c r="T223" s="61"/>
      <c r="U223"/>
      <c r="V223"/>
      <c r="W223" s="61"/>
      <c r="X223"/>
      <c r="Y223"/>
      <c r="Z223" s="76"/>
      <c r="AA223" s="61"/>
      <c r="AB223"/>
    </row>
    <row r="224" spans="3:28" x14ac:dyDescent="0.25">
      <c r="C224"/>
      <c r="D224"/>
      <c r="E224" s="76"/>
      <c r="F224" s="76"/>
      <c r="G224" s="61"/>
      <c r="H224" s="120"/>
      <c r="I224"/>
      <c r="J224" s="76"/>
      <c r="K224" s="61"/>
      <c r="L224"/>
      <c r="M224"/>
      <c r="N224"/>
      <c r="O224"/>
      <c r="P224" s="76"/>
      <c r="Q224" s="61"/>
      <c r="R224"/>
      <c r="S224"/>
      <c r="T224" s="61"/>
      <c r="U224"/>
      <c r="V224"/>
      <c r="W224" s="61"/>
      <c r="X224"/>
      <c r="Y224"/>
      <c r="Z224" s="76"/>
      <c r="AA224" s="61"/>
      <c r="AB224"/>
    </row>
    <row r="225" spans="3:28" x14ac:dyDescent="0.25">
      <c r="C225"/>
      <c r="D225"/>
      <c r="E225" s="76"/>
      <c r="F225" s="76"/>
      <c r="G225" s="61"/>
      <c r="H225" s="120"/>
      <c r="I225"/>
      <c r="J225" s="76"/>
      <c r="K225" s="61"/>
      <c r="L225"/>
      <c r="M225"/>
      <c r="N225"/>
      <c r="O225"/>
      <c r="P225" s="76"/>
      <c r="Q225" s="61"/>
      <c r="R225"/>
      <c r="S225"/>
      <c r="T225" s="61"/>
      <c r="U225"/>
      <c r="V225"/>
      <c r="W225" s="61"/>
      <c r="X225"/>
      <c r="Y225"/>
      <c r="Z225" s="76"/>
      <c r="AA225" s="61"/>
      <c r="AB225"/>
    </row>
    <row r="226" spans="3:28" x14ac:dyDescent="0.25">
      <c r="C226"/>
      <c r="D226"/>
      <c r="E226" s="76"/>
      <c r="F226" s="76"/>
      <c r="G226" s="61"/>
      <c r="H226" s="120"/>
      <c r="I226"/>
      <c r="J226" s="76"/>
      <c r="K226" s="61"/>
      <c r="L226"/>
      <c r="M226"/>
      <c r="N226"/>
      <c r="O226"/>
      <c r="P226" s="76"/>
      <c r="Q226" s="61"/>
      <c r="R226"/>
      <c r="S226"/>
      <c r="T226" s="61"/>
      <c r="U226"/>
      <c r="V226"/>
      <c r="W226" s="61"/>
      <c r="X226"/>
      <c r="Y226"/>
      <c r="Z226" s="76"/>
      <c r="AA226" s="61"/>
      <c r="AB226"/>
    </row>
    <row r="227" spans="3:28" x14ac:dyDescent="0.25">
      <c r="C227"/>
      <c r="D227"/>
      <c r="E227" s="76"/>
      <c r="F227" s="76"/>
      <c r="G227" s="61"/>
      <c r="H227" s="120"/>
      <c r="I227"/>
      <c r="J227" s="76"/>
      <c r="K227" s="61"/>
      <c r="L227"/>
      <c r="M227"/>
      <c r="N227"/>
      <c r="O227"/>
      <c r="P227" s="76"/>
      <c r="Q227" s="61"/>
      <c r="R227"/>
      <c r="S227"/>
      <c r="T227" s="61"/>
      <c r="U227"/>
      <c r="V227"/>
      <c r="W227" s="61"/>
      <c r="X227"/>
      <c r="Y227"/>
      <c r="Z227" s="76"/>
      <c r="AA227" s="61"/>
      <c r="AB227"/>
    </row>
    <row r="228" spans="3:28" x14ac:dyDescent="0.25">
      <c r="C228"/>
      <c r="D228"/>
      <c r="E228" s="76"/>
      <c r="F228" s="76"/>
      <c r="G228" s="61"/>
      <c r="H228" s="120"/>
      <c r="I228"/>
      <c r="J228" s="76"/>
      <c r="K228" s="61"/>
      <c r="L228"/>
      <c r="M228"/>
      <c r="N228"/>
      <c r="O228"/>
      <c r="P228" s="76"/>
      <c r="Q228" s="61"/>
      <c r="R228"/>
      <c r="S228"/>
      <c r="T228" s="61"/>
      <c r="U228"/>
      <c r="V228"/>
      <c r="W228" s="61"/>
      <c r="X228"/>
      <c r="Y228"/>
      <c r="Z228" s="76"/>
      <c r="AA228" s="61"/>
      <c r="AB228"/>
    </row>
    <row r="229" spans="3:28" x14ac:dyDescent="0.25">
      <c r="C229"/>
      <c r="D229"/>
      <c r="E229" s="76"/>
      <c r="F229" s="76"/>
      <c r="G229" s="61"/>
      <c r="H229" s="120"/>
      <c r="I229"/>
      <c r="J229" s="76"/>
      <c r="K229" s="61"/>
      <c r="L229"/>
      <c r="M229"/>
      <c r="N229"/>
      <c r="O229"/>
      <c r="P229" s="76"/>
      <c r="Q229" s="61"/>
      <c r="R229"/>
      <c r="S229"/>
      <c r="T229" s="61"/>
      <c r="U229"/>
      <c r="V229"/>
      <c r="W229" s="61"/>
      <c r="X229"/>
      <c r="Y229"/>
      <c r="Z229" s="76"/>
      <c r="AA229" s="61"/>
      <c r="AB229"/>
    </row>
    <row r="230" spans="3:28" x14ac:dyDescent="0.25">
      <c r="C230"/>
      <c r="D230"/>
      <c r="E230" s="76"/>
      <c r="F230" s="76"/>
      <c r="G230" s="61"/>
      <c r="H230" s="120"/>
      <c r="I230"/>
      <c r="J230" s="76"/>
      <c r="K230" s="61"/>
      <c r="L230"/>
      <c r="M230"/>
      <c r="N230"/>
      <c r="O230"/>
      <c r="P230" s="76"/>
      <c r="Q230" s="61"/>
      <c r="R230"/>
      <c r="S230"/>
      <c r="T230" s="61"/>
      <c r="U230"/>
      <c r="V230"/>
      <c r="W230" s="61"/>
      <c r="X230"/>
      <c r="Y230"/>
      <c r="Z230" s="76"/>
      <c r="AA230" s="61"/>
      <c r="AB230"/>
    </row>
    <row r="231" spans="3:28" x14ac:dyDescent="0.25">
      <c r="C231"/>
      <c r="D231"/>
      <c r="E231" s="76"/>
      <c r="F231" s="76"/>
      <c r="G231" s="61"/>
      <c r="H231" s="120"/>
      <c r="I231"/>
      <c r="J231" s="76"/>
      <c r="K231" s="61"/>
      <c r="L231"/>
      <c r="M231"/>
      <c r="N231"/>
      <c r="O231"/>
      <c r="P231" s="76"/>
      <c r="Q231" s="61"/>
      <c r="R231"/>
      <c r="S231"/>
      <c r="T231" s="61"/>
      <c r="U231"/>
      <c r="V231"/>
      <c r="W231" s="61"/>
      <c r="X231"/>
      <c r="Y231"/>
      <c r="Z231" s="76"/>
      <c r="AA231" s="61"/>
      <c r="AB231"/>
    </row>
    <row r="232" spans="3:28" x14ac:dyDescent="0.25">
      <c r="C232"/>
      <c r="D232"/>
      <c r="E232" s="76"/>
      <c r="F232" s="76"/>
      <c r="G232" s="61"/>
      <c r="H232" s="120"/>
      <c r="I232"/>
      <c r="J232" s="76"/>
      <c r="K232" s="61"/>
      <c r="L232"/>
      <c r="M232"/>
      <c r="N232"/>
      <c r="O232"/>
      <c r="P232" s="76"/>
      <c r="Q232" s="61"/>
      <c r="R232"/>
      <c r="S232"/>
      <c r="T232" s="61"/>
      <c r="U232"/>
      <c r="V232"/>
      <c r="W232" s="61"/>
      <c r="X232"/>
      <c r="Y232"/>
      <c r="Z232" s="76"/>
      <c r="AA232" s="61"/>
      <c r="AB232"/>
    </row>
    <row r="233" spans="3:28" x14ac:dyDescent="0.25">
      <c r="C233"/>
      <c r="D233"/>
      <c r="E233" s="76"/>
      <c r="F233" s="76"/>
      <c r="G233" s="61"/>
      <c r="H233" s="120"/>
      <c r="I233"/>
      <c r="J233" s="76"/>
      <c r="K233" s="61"/>
      <c r="L233"/>
      <c r="M233"/>
      <c r="N233"/>
      <c r="O233"/>
      <c r="P233" s="76"/>
      <c r="Q233" s="61"/>
      <c r="R233"/>
      <c r="S233"/>
      <c r="T233" s="61"/>
      <c r="U233"/>
      <c r="V233"/>
      <c r="W233" s="61"/>
      <c r="X233"/>
      <c r="Y233"/>
      <c r="Z233" s="76"/>
      <c r="AA233" s="61"/>
      <c r="AB233"/>
    </row>
    <row r="234" spans="3:28" x14ac:dyDescent="0.25">
      <c r="C234"/>
      <c r="D234"/>
      <c r="E234" s="76"/>
      <c r="F234" s="76"/>
      <c r="G234" s="61"/>
      <c r="H234" s="120"/>
      <c r="I234"/>
      <c r="J234" s="76"/>
      <c r="K234" s="61"/>
      <c r="L234"/>
      <c r="M234"/>
      <c r="N234"/>
      <c r="O234"/>
      <c r="P234" s="76"/>
      <c r="Q234" s="61"/>
      <c r="R234"/>
      <c r="S234"/>
      <c r="T234" s="61"/>
      <c r="U234"/>
      <c r="V234"/>
      <c r="W234" s="61"/>
      <c r="X234"/>
      <c r="Y234"/>
      <c r="Z234" s="76"/>
      <c r="AA234" s="61"/>
      <c r="AB234"/>
    </row>
    <row r="235" spans="3:28" x14ac:dyDescent="0.25">
      <c r="C235"/>
      <c r="D235"/>
      <c r="E235" s="76"/>
      <c r="F235" s="76"/>
      <c r="G235" s="61"/>
      <c r="H235" s="120"/>
      <c r="I235"/>
      <c r="J235" s="76"/>
      <c r="K235" s="61"/>
      <c r="L235"/>
      <c r="M235"/>
      <c r="N235"/>
      <c r="O235"/>
      <c r="P235" s="76"/>
      <c r="Q235" s="61"/>
      <c r="R235"/>
      <c r="S235"/>
      <c r="T235" s="61"/>
      <c r="U235"/>
      <c r="V235"/>
      <c r="W235" s="61"/>
      <c r="X235"/>
      <c r="Y235"/>
      <c r="Z235" s="76"/>
      <c r="AA235" s="61"/>
      <c r="AB235"/>
    </row>
    <row r="236" spans="3:28" x14ac:dyDescent="0.25">
      <c r="C236"/>
      <c r="D236"/>
      <c r="E236" s="76"/>
      <c r="F236" s="76"/>
      <c r="G236" s="61"/>
      <c r="H236" s="120"/>
      <c r="I236"/>
      <c r="J236" s="76"/>
      <c r="K236" s="61"/>
      <c r="L236"/>
      <c r="M236"/>
      <c r="N236"/>
      <c r="O236"/>
      <c r="P236" s="76"/>
      <c r="Q236" s="61"/>
      <c r="R236"/>
      <c r="S236"/>
      <c r="T236" s="61"/>
      <c r="U236"/>
      <c r="V236"/>
      <c r="W236" s="61"/>
      <c r="X236"/>
      <c r="Y236"/>
      <c r="Z236" s="76"/>
      <c r="AA236" s="61"/>
      <c r="AB236"/>
    </row>
    <row r="237" spans="3:28" x14ac:dyDescent="0.25">
      <c r="C237"/>
      <c r="D237"/>
      <c r="E237" s="76"/>
      <c r="F237" s="76"/>
      <c r="G237" s="61"/>
      <c r="H237" s="120"/>
      <c r="I237"/>
      <c r="J237" s="76"/>
      <c r="K237" s="61"/>
      <c r="L237"/>
      <c r="M237"/>
      <c r="N237"/>
      <c r="O237"/>
      <c r="P237" s="76"/>
      <c r="Q237" s="61"/>
      <c r="R237"/>
      <c r="S237"/>
      <c r="T237" s="61"/>
      <c r="U237"/>
      <c r="V237"/>
      <c r="W237" s="61"/>
      <c r="X237"/>
      <c r="Y237"/>
      <c r="Z237" s="76"/>
      <c r="AA237" s="61"/>
      <c r="AB237"/>
    </row>
    <row r="238" spans="3:28" x14ac:dyDescent="0.25">
      <c r="C238"/>
      <c r="D238"/>
      <c r="E238" s="76"/>
      <c r="F238" s="76"/>
      <c r="G238" s="61"/>
      <c r="H238" s="120"/>
      <c r="I238"/>
      <c r="J238" s="76"/>
      <c r="K238" s="61"/>
      <c r="L238"/>
      <c r="M238"/>
      <c r="N238"/>
      <c r="O238"/>
      <c r="P238" s="76"/>
      <c r="Q238" s="61"/>
      <c r="R238"/>
      <c r="S238"/>
      <c r="T238" s="61"/>
      <c r="U238"/>
      <c r="V238"/>
      <c r="W238" s="61"/>
      <c r="X238"/>
      <c r="Y238"/>
      <c r="Z238" s="76"/>
      <c r="AA238" s="61"/>
      <c r="AB238"/>
    </row>
    <row r="239" spans="3:28" x14ac:dyDescent="0.25">
      <c r="C239"/>
      <c r="D239"/>
      <c r="E239" s="76"/>
      <c r="F239" s="76"/>
      <c r="G239" s="61"/>
      <c r="H239" s="120"/>
      <c r="I239"/>
      <c r="J239" s="76"/>
      <c r="K239" s="61"/>
      <c r="L239"/>
      <c r="M239"/>
      <c r="N239"/>
      <c r="O239"/>
      <c r="P239" s="76"/>
      <c r="Q239" s="61"/>
      <c r="R239"/>
      <c r="S239"/>
      <c r="T239" s="61"/>
      <c r="U239"/>
      <c r="V239"/>
      <c r="W239" s="61"/>
      <c r="X239"/>
      <c r="Y239"/>
      <c r="Z239" s="76"/>
      <c r="AA239" s="61"/>
      <c r="AB239"/>
    </row>
    <row r="240" spans="3:28" x14ac:dyDescent="0.25">
      <c r="C240"/>
      <c r="D240"/>
      <c r="E240" s="76"/>
      <c r="F240" s="76"/>
      <c r="G240" s="61"/>
      <c r="H240" s="120"/>
      <c r="I240"/>
      <c r="J240" s="76"/>
      <c r="K240" s="61"/>
      <c r="L240"/>
      <c r="M240"/>
      <c r="N240"/>
      <c r="O240"/>
      <c r="P240" s="76"/>
      <c r="Q240" s="61"/>
      <c r="R240"/>
      <c r="S240"/>
      <c r="T240" s="61"/>
      <c r="U240"/>
      <c r="V240"/>
      <c r="W240" s="61"/>
      <c r="X240"/>
      <c r="Y240"/>
      <c r="Z240" s="76"/>
      <c r="AA240" s="61"/>
      <c r="AB240"/>
    </row>
    <row r="241" spans="3:28" x14ac:dyDescent="0.25">
      <c r="C241"/>
      <c r="D241"/>
      <c r="E241" s="76"/>
      <c r="F241" s="76"/>
      <c r="G241" s="61"/>
      <c r="H241" s="120"/>
      <c r="I241"/>
      <c r="J241" s="76"/>
      <c r="K241" s="61"/>
      <c r="L241"/>
      <c r="M241"/>
      <c r="N241"/>
      <c r="O241"/>
      <c r="P241" s="76"/>
      <c r="Q241" s="61"/>
      <c r="R241"/>
      <c r="S241"/>
      <c r="T241" s="61"/>
      <c r="U241"/>
      <c r="V241"/>
      <c r="W241" s="61"/>
      <c r="X241"/>
      <c r="Y241"/>
      <c r="Z241" s="76"/>
      <c r="AA241" s="61"/>
      <c r="AB241"/>
    </row>
    <row r="242" spans="3:28" x14ac:dyDescent="0.25">
      <c r="C242"/>
      <c r="D242"/>
      <c r="E242" s="76"/>
      <c r="F242" s="76"/>
      <c r="G242" s="61"/>
      <c r="H242" s="120"/>
      <c r="I242"/>
      <c r="J242" s="76"/>
      <c r="K242" s="61"/>
      <c r="L242"/>
      <c r="M242"/>
      <c r="N242"/>
      <c r="O242"/>
      <c r="P242" s="76"/>
      <c r="Q242" s="61"/>
      <c r="R242"/>
      <c r="S242"/>
      <c r="T242" s="61"/>
      <c r="U242"/>
      <c r="V242"/>
      <c r="W242" s="61"/>
      <c r="X242"/>
      <c r="Y242"/>
      <c r="Z242" s="76"/>
      <c r="AA242" s="61"/>
      <c r="AB242"/>
    </row>
    <row r="243" spans="3:28" x14ac:dyDescent="0.25">
      <c r="C243"/>
      <c r="D243"/>
      <c r="E243" s="76"/>
      <c r="F243" s="76"/>
      <c r="G243" s="61"/>
      <c r="H243" s="120"/>
      <c r="I243"/>
      <c r="J243" s="76"/>
      <c r="K243" s="61"/>
      <c r="L243"/>
      <c r="M243"/>
      <c r="N243"/>
      <c r="O243"/>
      <c r="P243" s="76"/>
      <c r="Q243" s="61"/>
      <c r="R243"/>
      <c r="S243"/>
      <c r="T243" s="61"/>
      <c r="U243"/>
      <c r="V243"/>
      <c r="W243" s="61"/>
      <c r="X243"/>
      <c r="Y243"/>
      <c r="Z243" s="76"/>
      <c r="AA243" s="61"/>
      <c r="AB243"/>
    </row>
    <row r="244" spans="3:28" x14ac:dyDescent="0.25">
      <c r="C244"/>
      <c r="D244"/>
      <c r="E244" s="76"/>
      <c r="F244" s="76"/>
      <c r="G244" s="61"/>
      <c r="H244" s="120"/>
      <c r="I244"/>
      <c r="J244" s="76"/>
      <c r="K244" s="61"/>
      <c r="L244"/>
      <c r="M244"/>
      <c r="N244"/>
      <c r="O244"/>
      <c r="P244" s="76"/>
      <c r="Q244" s="61"/>
      <c r="R244"/>
      <c r="S244"/>
      <c r="T244" s="61"/>
      <c r="U244"/>
      <c r="V244"/>
      <c r="W244" s="61"/>
      <c r="X244"/>
      <c r="Y244"/>
      <c r="Z244" s="76"/>
      <c r="AA244" s="61"/>
      <c r="AB244"/>
    </row>
    <row r="245" spans="3:28" x14ac:dyDescent="0.25">
      <c r="C245"/>
      <c r="D245"/>
      <c r="E245" s="76"/>
      <c r="F245" s="76"/>
      <c r="G245" s="61"/>
      <c r="H245" s="120"/>
      <c r="I245"/>
      <c r="J245" s="76"/>
      <c r="K245" s="61"/>
      <c r="L245"/>
      <c r="M245"/>
      <c r="N245"/>
      <c r="O245"/>
      <c r="P245" s="76"/>
      <c r="Q245" s="61"/>
      <c r="R245"/>
      <c r="S245"/>
      <c r="T245" s="61"/>
      <c r="U245"/>
      <c r="V245"/>
      <c r="W245" s="61"/>
      <c r="X245"/>
      <c r="Y245"/>
      <c r="Z245" s="76"/>
      <c r="AA245" s="61"/>
      <c r="AB245"/>
    </row>
    <row r="246" spans="3:28" x14ac:dyDescent="0.25">
      <c r="C246"/>
      <c r="D246"/>
      <c r="E246" s="76"/>
      <c r="F246" s="76"/>
      <c r="G246" s="61"/>
      <c r="H246" s="120"/>
      <c r="I246"/>
      <c r="J246" s="76"/>
      <c r="K246" s="61"/>
      <c r="L246"/>
      <c r="M246"/>
      <c r="N246"/>
      <c r="O246"/>
      <c r="P246" s="76"/>
      <c r="Q246" s="61"/>
      <c r="R246"/>
      <c r="S246"/>
      <c r="T246" s="61"/>
      <c r="U246"/>
      <c r="V246"/>
      <c r="W246" s="61"/>
      <c r="X246"/>
      <c r="Y246"/>
      <c r="Z246" s="76"/>
      <c r="AA246" s="61"/>
      <c r="AB246"/>
    </row>
    <row r="247" spans="3:28" x14ac:dyDescent="0.25">
      <c r="C247"/>
      <c r="D247"/>
      <c r="E247" s="76"/>
      <c r="F247" s="76"/>
      <c r="G247" s="61"/>
      <c r="H247" s="120"/>
      <c r="I247"/>
      <c r="J247" s="76"/>
      <c r="K247" s="61"/>
      <c r="L247"/>
      <c r="M247"/>
      <c r="N247"/>
      <c r="O247"/>
      <c r="P247" s="76"/>
      <c r="Q247" s="61"/>
      <c r="R247"/>
      <c r="S247"/>
      <c r="T247" s="61"/>
      <c r="U247"/>
      <c r="V247"/>
      <c r="W247" s="61"/>
      <c r="X247"/>
      <c r="Y247"/>
      <c r="Z247" s="76"/>
      <c r="AA247" s="61"/>
      <c r="AB247"/>
    </row>
    <row r="248" spans="3:28" x14ac:dyDescent="0.25">
      <c r="C248"/>
      <c r="D248"/>
      <c r="E248" s="76"/>
      <c r="F248" s="76"/>
      <c r="G248" s="61"/>
      <c r="H248" s="120"/>
      <c r="I248"/>
      <c r="J248" s="76"/>
      <c r="K248" s="61"/>
      <c r="L248"/>
      <c r="M248"/>
      <c r="N248"/>
      <c r="O248"/>
      <c r="P248" s="76"/>
      <c r="Q248" s="61"/>
      <c r="R248"/>
      <c r="S248"/>
      <c r="T248" s="61"/>
      <c r="U248"/>
      <c r="V248"/>
      <c r="W248" s="61"/>
      <c r="X248"/>
      <c r="Y248"/>
      <c r="Z248" s="76"/>
      <c r="AA248" s="61"/>
      <c r="AB248"/>
    </row>
    <row r="249" spans="3:28" x14ac:dyDescent="0.25">
      <c r="C249"/>
      <c r="D249"/>
      <c r="E249" s="76"/>
      <c r="F249" s="76"/>
      <c r="G249" s="61"/>
      <c r="H249" s="120"/>
      <c r="I249"/>
      <c r="J249" s="76"/>
      <c r="K249" s="61"/>
      <c r="L249"/>
      <c r="M249"/>
      <c r="N249"/>
      <c r="O249"/>
      <c r="P249" s="76"/>
      <c r="Q249" s="61"/>
      <c r="R249"/>
      <c r="S249"/>
      <c r="T249" s="61"/>
      <c r="U249"/>
      <c r="V249"/>
      <c r="W249" s="61"/>
      <c r="X249"/>
      <c r="Y249"/>
      <c r="Z249" s="76"/>
      <c r="AA249" s="61"/>
      <c r="AB249"/>
    </row>
    <row r="250" spans="3:28" x14ac:dyDescent="0.25">
      <c r="C250"/>
      <c r="D250"/>
      <c r="E250" s="76"/>
      <c r="F250" s="76"/>
      <c r="G250" s="61"/>
      <c r="H250" s="120"/>
      <c r="I250"/>
      <c r="J250" s="76"/>
      <c r="K250" s="61"/>
      <c r="L250"/>
      <c r="M250"/>
      <c r="N250"/>
      <c r="O250"/>
      <c r="P250" s="76"/>
      <c r="Q250" s="61"/>
      <c r="R250"/>
      <c r="S250"/>
      <c r="T250" s="61"/>
      <c r="U250"/>
      <c r="V250"/>
      <c r="W250" s="61"/>
      <c r="X250"/>
      <c r="Y250"/>
      <c r="Z250" s="76"/>
      <c r="AA250" s="61"/>
      <c r="AB250"/>
    </row>
    <row r="251" spans="3:28" x14ac:dyDescent="0.25">
      <c r="C251"/>
      <c r="D251"/>
      <c r="E251" s="76"/>
      <c r="F251" s="76"/>
      <c r="G251" s="61"/>
      <c r="H251" s="120"/>
      <c r="I251"/>
      <c r="J251" s="76"/>
      <c r="K251" s="61"/>
      <c r="L251"/>
      <c r="M251"/>
      <c r="N251"/>
      <c r="O251"/>
      <c r="P251" s="76"/>
      <c r="Q251" s="61"/>
      <c r="R251"/>
      <c r="S251"/>
      <c r="T251" s="61"/>
      <c r="U251"/>
      <c r="V251"/>
      <c r="W251" s="61"/>
      <c r="X251"/>
      <c r="Y251"/>
      <c r="Z251" s="76"/>
      <c r="AA251" s="61"/>
      <c r="AB251"/>
    </row>
    <row r="252" spans="3:28" x14ac:dyDescent="0.25">
      <c r="C252"/>
      <c r="D252"/>
      <c r="E252" s="76"/>
      <c r="F252" s="76"/>
      <c r="G252" s="61"/>
      <c r="H252" s="120"/>
      <c r="I252"/>
      <c r="J252" s="76"/>
      <c r="K252" s="61"/>
      <c r="L252"/>
      <c r="M252"/>
      <c r="N252"/>
      <c r="O252"/>
      <c r="P252" s="76"/>
      <c r="Q252" s="61"/>
      <c r="R252"/>
      <c r="S252"/>
      <c r="T252" s="61"/>
      <c r="U252"/>
      <c r="V252"/>
      <c r="W252" s="61"/>
      <c r="X252"/>
      <c r="Y252"/>
      <c r="Z252" s="76"/>
      <c r="AA252" s="61"/>
      <c r="AB252"/>
    </row>
    <row r="253" spans="3:28" x14ac:dyDescent="0.25">
      <c r="C253"/>
      <c r="D253"/>
      <c r="E253" s="76"/>
      <c r="F253" s="76"/>
      <c r="G253" s="61"/>
      <c r="H253" s="120"/>
      <c r="I253"/>
      <c r="J253" s="76"/>
      <c r="K253" s="61"/>
      <c r="L253"/>
      <c r="M253"/>
      <c r="N253"/>
      <c r="O253"/>
      <c r="P253" s="76"/>
      <c r="Q253" s="61"/>
      <c r="R253"/>
      <c r="S253"/>
      <c r="T253" s="61"/>
      <c r="U253"/>
      <c r="V253"/>
      <c r="W253" s="61"/>
      <c r="X253"/>
      <c r="Y253"/>
      <c r="Z253" s="76"/>
      <c r="AA253" s="61"/>
      <c r="AB253"/>
    </row>
    <row r="254" spans="3:28" x14ac:dyDescent="0.25">
      <c r="C254"/>
      <c r="D254"/>
      <c r="E254" s="76"/>
      <c r="F254" s="76"/>
      <c r="G254" s="61"/>
      <c r="H254" s="120"/>
      <c r="I254"/>
      <c r="J254" s="76"/>
      <c r="K254" s="61"/>
      <c r="L254"/>
      <c r="M254"/>
      <c r="N254"/>
      <c r="O254"/>
      <c r="P254" s="76"/>
      <c r="Q254" s="61"/>
      <c r="R254"/>
      <c r="S254"/>
      <c r="T254" s="61"/>
      <c r="U254"/>
      <c r="V254"/>
      <c r="W254" s="61"/>
      <c r="X254"/>
      <c r="Y254"/>
      <c r="Z254" s="76"/>
      <c r="AA254" s="61"/>
      <c r="AB254"/>
    </row>
    <row r="255" spans="3:28" x14ac:dyDescent="0.25">
      <c r="C255"/>
      <c r="D255"/>
      <c r="E255" s="76"/>
      <c r="F255" s="76"/>
      <c r="G255" s="61"/>
      <c r="H255" s="120"/>
      <c r="I255"/>
      <c r="J255" s="76"/>
      <c r="K255" s="61"/>
      <c r="L255"/>
      <c r="M255"/>
      <c r="N255"/>
      <c r="O255"/>
      <c r="P255" s="76"/>
      <c r="Q255" s="61"/>
      <c r="R255"/>
      <c r="S255"/>
      <c r="T255" s="61"/>
      <c r="U255"/>
      <c r="V255"/>
      <c r="W255" s="61"/>
      <c r="X255"/>
      <c r="Y255"/>
      <c r="Z255" s="76"/>
      <c r="AA255" s="61"/>
      <c r="AB255"/>
    </row>
  </sheetData>
  <sortState ref="A15:M149">
    <sortCondition ref="A15:A149"/>
  </sortState>
  <pageMargins left="0.7" right="0.7" top="0.75" bottom="0.75" header="0.3" footer="0.3"/>
  <pageSetup paperSize="3"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2210F3-0B52-47BC-9399-FCC043BC9032}"/>
</file>

<file path=customXml/itemProps2.xml><?xml version="1.0" encoding="utf-8"?>
<ds:datastoreItem xmlns:ds="http://schemas.openxmlformats.org/officeDocument/2006/customXml" ds:itemID="{F4C4F517-3380-4464-8D9D-150F3DBB328C}"/>
</file>

<file path=customXml/itemProps3.xml><?xml version="1.0" encoding="utf-8"?>
<ds:datastoreItem xmlns:ds="http://schemas.openxmlformats.org/officeDocument/2006/customXml" ds:itemID="{9AE361DC-DE6B-4FD2-833C-7EB695D11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1A</vt:lpstr>
      <vt:lpstr>'Table 1A'!Print_Area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Maryland, Jurisdiction and Permit Issuing Places</dc:title>
  <dc:creator/>
  <cp:lastModifiedBy/>
  <dcterms:created xsi:type="dcterms:W3CDTF">2017-05-12T14:53:10Z</dcterms:created>
  <dcterms:modified xsi:type="dcterms:W3CDTF">2017-05-12T14:53:19Z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