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DS_work\AUTHUNIT\ANNUAL\TABLES AND APPENDICES\2018_Annual\Web Tables\Tables\Series 1 Units Structure Type and Value\"/>
    </mc:Choice>
  </mc:AlternateContent>
  <xr:revisionPtr revIDLastSave="0" documentId="10_ncr:100000_{ADBA860E-EA99-4932-82AB-480A04B05C5D}" xr6:coauthVersionLast="31" xr6:coauthVersionMax="31" xr10:uidLastSave="{00000000-0000-0000-0000-000000000000}"/>
  <bookViews>
    <workbookView xWindow="0" yWindow="0" windowWidth="28740" windowHeight="11250" xr2:uid="{23572202-0D44-41FB-B117-5D7F7E982F83}"/>
  </bookViews>
  <sheets>
    <sheet name="Table 1D" sheetId="1" r:id="rId1"/>
    <sheet name="Sheet2" sheetId="2" r:id="rId2"/>
    <sheet name="Sheet3" sheetId="3" r:id="rId3"/>
  </sheets>
  <definedNames>
    <definedName name="_xlnm.Print_Area" localSheetId="0">'Table 1D'!$C$2:$AL$81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76" i="1" l="1"/>
  <c r="Z76" i="1"/>
  <c r="Y76" i="1"/>
  <c r="W76" i="1"/>
  <c r="R76" i="1"/>
  <c r="O76" i="1"/>
  <c r="N76" i="1"/>
  <c r="M76" i="1"/>
  <c r="H76" i="1"/>
  <c r="G76" i="1"/>
  <c r="AK75" i="1"/>
  <c r="Z75" i="1"/>
  <c r="Y75" i="1"/>
  <c r="W75" i="1"/>
  <c r="R75" i="1"/>
  <c r="O75" i="1"/>
  <c r="N75" i="1"/>
  <c r="M75" i="1"/>
  <c r="H75" i="1"/>
  <c r="G75" i="1"/>
  <c r="AK74" i="1"/>
  <c r="Z74" i="1"/>
  <c r="Y74" i="1"/>
  <c r="W74" i="1"/>
  <c r="R74" i="1"/>
  <c r="O74" i="1"/>
  <c r="N74" i="1"/>
  <c r="M74" i="1"/>
  <c r="H74" i="1"/>
  <c r="G74" i="1"/>
  <c r="AK73" i="1"/>
  <c r="Z73" i="1"/>
  <c r="Y73" i="1"/>
  <c r="W73" i="1"/>
  <c r="R73" i="1"/>
  <c r="O73" i="1"/>
  <c r="N73" i="1"/>
  <c r="M73" i="1"/>
  <c r="H73" i="1"/>
  <c r="G73" i="1"/>
  <c r="AK72" i="1"/>
  <c r="Z72" i="1"/>
  <c r="Y72" i="1"/>
  <c r="W72" i="1"/>
  <c r="R72" i="1"/>
  <c r="O72" i="1"/>
  <c r="N72" i="1"/>
  <c r="M72" i="1"/>
  <c r="H72" i="1"/>
  <c r="G72" i="1"/>
  <c r="AK71" i="1"/>
  <c r="Z71" i="1"/>
  <c r="Y71" i="1"/>
  <c r="W71" i="1"/>
  <c r="R71" i="1"/>
  <c r="O71" i="1"/>
  <c r="N71" i="1"/>
  <c r="M71" i="1"/>
  <c r="H71" i="1"/>
  <c r="G71" i="1"/>
  <c r="AK70" i="1"/>
  <c r="Z70" i="1"/>
  <c r="Y70" i="1"/>
  <c r="W70" i="1"/>
  <c r="R70" i="1"/>
  <c r="O70" i="1"/>
  <c r="N70" i="1"/>
  <c r="M70" i="1"/>
  <c r="H70" i="1"/>
  <c r="G70" i="1"/>
  <c r="AK69" i="1"/>
  <c r="Z69" i="1"/>
  <c r="Y69" i="1"/>
  <c r="W69" i="1"/>
  <c r="R69" i="1"/>
  <c r="O69" i="1"/>
  <c r="N69" i="1"/>
  <c r="M69" i="1"/>
  <c r="H69" i="1"/>
  <c r="G69" i="1"/>
  <c r="AK68" i="1"/>
  <c r="Z68" i="1"/>
  <c r="Y68" i="1"/>
  <c r="W68" i="1"/>
  <c r="R68" i="1"/>
  <c r="O68" i="1"/>
  <c r="N68" i="1"/>
  <c r="M68" i="1"/>
  <c r="H68" i="1"/>
  <c r="G68" i="1"/>
  <c r="AK67" i="1"/>
  <c r="Z67" i="1"/>
  <c r="Y67" i="1"/>
  <c r="W67" i="1"/>
  <c r="R67" i="1"/>
  <c r="O67" i="1"/>
  <c r="N67" i="1"/>
  <c r="M67" i="1"/>
  <c r="H67" i="1"/>
  <c r="G67" i="1"/>
  <c r="AK66" i="1"/>
  <c r="Z66" i="1"/>
  <c r="Y66" i="1"/>
  <c r="W66" i="1"/>
  <c r="R66" i="1"/>
  <c r="O66" i="1"/>
  <c r="N66" i="1"/>
  <c r="M66" i="1"/>
  <c r="H66" i="1"/>
  <c r="G66" i="1"/>
  <c r="AK65" i="1"/>
  <c r="Z65" i="1"/>
  <c r="Y65" i="1"/>
  <c r="W65" i="1"/>
  <c r="R65" i="1"/>
  <c r="O65" i="1"/>
  <c r="N65" i="1"/>
  <c r="M65" i="1"/>
  <c r="H65" i="1"/>
  <c r="G65" i="1"/>
  <c r="AK64" i="1"/>
  <c r="Z64" i="1"/>
  <c r="Y64" i="1"/>
  <c r="W64" i="1"/>
  <c r="R64" i="1"/>
  <c r="O64" i="1"/>
  <c r="N64" i="1"/>
  <c r="M64" i="1"/>
  <c r="H64" i="1"/>
  <c r="G64" i="1"/>
  <c r="AK63" i="1"/>
  <c r="Z63" i="1"/>
  <c r="Y63" i="1"/>
  <c r="W63" i="1"/>
  <c r="R63" i="1"/>
  <c r="O63" i="1"/>
  <c r="N63" i="1"/>
  <c r="M63" i="1"/>
  <c r="H63" i="1"/>
  <c r="G63" i="1"/>
  <c r="AK60" i="1"/>
  <c r="Z60" i="1"/>
  <c r="Y60" i="1"/>
  <c r="W60" i="1"/>
  <c r="R60" i="1"/>
  <c r="O60" i="1"/>
  <c r="N60" i="1"/>
  <c r="M60" i="1"/>
  <c r="H60" i="1"/>
  <c r="G60" i="1"/>
  <c r="AK59" i="1"/>
  <c r="Z59" i="1"/>
  <c r="Y59" i="1"/>
  <c r="W59" i="1"/>
  <c r="R59" i="1"/>
  <c r="O59" i="1"/>
  <c r="N59" i="1"/>
  <c r="M59" i="1"/>
  <c r="H59" i="1"/>
  <c r="G59" i="1"/>
  <c r="AK58" i="1"/>
  <c r="Z58" i="1"/>
  <c r="Y58" i="1"/>
  <c r="W58" i="1"/>
  <c r="R58" i="1"/>
  <c r="O58" i="1"/>
  <c r="N58" i="1"/>
  <c r="M58" i="1"/>
  <c r="H58" i="1"/>
  <c r="G58" i="1"/>
  <c r="AK57" i="1"/>
  <c r="Z57" i="1"/>
  <c r="Y57" i="1"/>
  <c r="W57" i="1"/>
  <c r="R57" i="1"/>
  <c r="O57" i="1"/>
  <c r="N57" i="1"/>
  <c r="M57" i="1"/>
  <c r="H57" i="1"/>
  <c r="G57" i="1"/>
  <c r="AK56" i="1"/>
  <c r="Z56" i="1"/>
  <c r="Y56" i="1"/>
  <c r="W56" i="1"/>
  <c r="R56" i="1"/>
  <c r="O56" i="1"/>
  <c r="N56" i="1"/>
  <c r="M56" i="1"/>
  <c r="H56" i="1"/>
  <c r="G56" i="1"/>
  <c r="AK55" i="1"/>
  <c r="Z55" i="1"/>
  <c r="Y55" i="1"/>
  <c r="W55" i="1"/>
  <c r="R55" i="1"/>
  <c r="O55" i="1"/>
  <c r="N55" i="1"/>
  <c r="M55" i="1"/>
  <c r="H55" i="1"/>
  <c r="G55" i="1"/>
  <c r="AK54" i="1"/>
  <c r="Z54" i="1"/>
  <c r="Y54" i="1"/>
  <c r="W54" i="1"/>
  <c r="R54" i="1"/>
  <c r="O54" i="1"/>
  <c r="N54" i="1"/>
  <c r="M54" i="1"/>
  <c r="H54" i="1"/>
  <c r="G54" i="1"/>
  <c r="AK53" i="1"/>
  <c r="Z53" i="1"/>
  <c r="Y53" i="1"/>
  <c r="W53" i="1"/>
  <c r="R53" i="1"/>
  <c r="O53" i="1"/>
  <c r="N53" i="1"/>
  <c r="M53" i="1"/>
  <c r="H53" i="1"/>
  <c r="G53" i="1"/>
  <c r="AK52" i="1"/>
  <c r="Z52" i="1"/>
  <c r="Y52" i="1"/>
  <c r="W52" i="1"/>
  <c r="R52" i="1"/>
  <c r="O52" i="1"/>
  <c r="N52" i="1"/>
  <c r="M52" i="1"/>
  <c r="H52" i="1"/>
  <c r="G52" i="1"/>
  <c r="AK51" i="1"/>
  <c r="Z51" i="1"/>
  <c r="Y51" i="1"/>
  <c r="W51" i="1"/>
  <c r="R51" i="1"/>
  <c r="O51" i="1"/>
  <c r="N51" i="1"/>
  <c r="M51" i="1"/>
  <c r="H51" i="1"/>
  <c r="G51" i="1"/>
  <c r="AK50" i="1"/>
  <c r="Z50" i="1"/>
  <c r="Y50" i="1"/>
  <c r="W50" i="1"/>
  <c r="R50" i="1"/>
  <c r="O50" i="1"/>
  <c r="N50" i="1"/>
  <c r="M50" i="1"/>
  <c r="H50" i="1"/>
  <c r="G50" i="1"/>
  <c r="AK49" i="1"/>
  <c r="Z49" i="1"/>
  <c r="Y49" i="1"/>
  <c r="W49" i="1"/>
  <c r="R49" i="1"/>
  <c r="O49" i="1"/>
  <c r="N49" i="1"/>
  <c r="M49" i="1"/>
  <c r="H49" i="1"/>
  <c r="G49" i="1"/>
  <c r="AK48" i="1"/>
  <c r="Z48" i="1"/>
  <c r="Y48" i="1"/>
  <c r="W48" i="1"/>
  <c r="R48" i="1"/>
  <c r="O48" i="1"/>
  <c r="N48" i="1"/>
  <c r="M48" i="1"/>
  <c r="H48" i="1"/>
  <c r="G48" i="1"/>
  <c r="AK47" i="1"/>
  <c r="Z47" i="1"/>
  <c r="Y47" i="1"/>
  <c r="W47" i="1"/>
  <c r="R47" i="1"/>
  <c r="O47" i="1"/>
  <c r="N47" i="1"/>
  <c r="M47" i="1"/>
  <c r="H47" i="1"/>
  <c r="G47" i="1"/>
  <c r="AK46" i="1"/>
  <c r="Z46" i="1"/>
  <c r="Y46" i="1"/>
  <c r="W46" i="1"/>
  <c r="R46" i="1"/>
  <c r="O46" i="1"/>
  <c r="N46" i="1"/>
  <c r="M46" i="1"/>
  <c r="H46" i="1"/>
  <c r="G46" i="1"/>
  <c r="AK45" i="1"/>
  <c r="Z45" i="1"/>
  <c r="Y45" i="1"/>
  <c r="W45" i="1"/>
  <c r="R45" i="1"/>
  <c r="O45" i="1"/>
  <c r="N45" i="1"/>
  <c r="M45" i="1"/>
  <c r="H45" i="1"/>
  <c r="G45" i="1"/>
  <c r="AK44" i="1"/>
  <c r="Z44" i="1"/>
  <c r="Y44" i="1"/>
  <c r="W44" i="1"/>
  <c r="R44" i="1"/>
  <c r="O44" i="1"/>
  <c r="N44" i="1"/>
  <c r="M44" i="1"/>
  <c r="H44" i="1"/>
  <c r="G44" i="1"/>
  <c r="AK43" i="1"/>
  <c r="Z43" i="1"/>
  <c r="Y43" i="1"/>
  <c r="W43" i="1"/>
  <c r="R43" i="1"/>
  <c r="O43" i="1"/>
  <c r="N43" i="1"/>
  <c r="M43" i="1"/>
  <c r="H43" i="1"/>
  <c r="G43" i="1"/>
  <c r="AK40" i="1"/>
  <c r="Z40" i="1"/>
  <c r="Y40" i="1"/>
  <c r="W40" i="1"/>
  <c r="R40" i="1"/>
  <c r="O40" i="1"/>
  <c r="N40" i="1"/>
  <c r="M40" i="1"/>
  <c r="H40" i="1"/>
  <c r="G40" i="1"/>
  <c r="AK39" i="1"/>
  <c r="Z39" i="1"/>
  <c r="Y39" i="1"/>
  <c r="W39" i="1"/>
  <c r="R39" i="1"/>
  <c r="O39" i="1"/>
  <c r="N39" i="1"/>
  <c r="M39" i="1"/>
  <c r="H39" i="1"/>
  <c r="G39" i="1"/>
  <c r="AK38" i="1"/>
  <c r="Z38" i="1"/>
  <c r="Y38" i="1"/>
  <c r="W38" i="1"/>
  <c r="R38" i="1"/>
  <c r="O38" i="1"/>
  <c r="N38" i="1"/>
  <c r="M38" i="1"/>
  <c r="H38" i="1"/>
  <c r="G38" i="1"/>
  <c r="AK37" i="1"/>
  <c r="Z37" i="1"/>
  <c r="Y37" i="1"/>
  <c r="W37" i="1"/>
  <c r="R37" i="1"/>
  <c r="O37" i="1"/>
  <c r="N37" i="1"/>
  <c r="M37" i="1"/>
  <c r="H37" i="1"/>
  <c r="G37" i="1"/>
  <c r="AK36" i="1"/>
  <c r="Z36" i="1"/>
  <c r="Y36" i="1"/>
  <c r="W36" i="1"/>
  <c r="R36" i="1"/>
  <c r="O36" i="1"/>
  <c r="N36" i="1"/>
  <c r="M36" i="1"/>
  <c r="H36" i="1"/>
  <c r="G36" i="1"/>
  <c r="AK35" i="1"/>
  <c r="Z35" i="1"/>
  <c r="Y35" i="1"/>
  <c r="W35" i="1"/>
  <c r="R35" i="1"/>
  <c r="O35" i="1"/>
  <c r="N35" i="1"/>
  <c r="M35" i="1"/>
  <c r="H35" i="1"/>
  <c r="G35" i="1"/>
  <c r="AK34" i="1"/>
  <c r="Z34" i="1"/>
  <c r="Y34" i="1"/>
  <c r="W34" i="1"/>
  <c r="R34" i="1"/>
  <c r="O34" i="1"/>
  <c r="N34" i="1"/>
  <c r="M34" i="1"/>
  <c r="H34" i="1"/>
  <c r="G34" i="1"/>
  <c r="AK33" i="1"/>
  <c r="Z33" i="1"/>
  <c r="Y33" i="1"/>
  <c r="W33" i="1"/>
  <c r="R33" i="1"/>
  <c r="O33" i="1"/>
  <c r="N33" i="1"/>
  <c r="M33" i="1"/>
  <c r="H33" i="1"/>
  <c r="G33" i="1"/>
  <c r="AK32" i="1"/>
  <c r="Z32" i="1"/>
  <c r="Y32" i="1"/>
  <c r="W32" i="1"/>
  <c r="R32" i="1"/>
  <c r="O32" i="1"/>
  <c r="N32" i="1"/>
  <c r="M32" i="1"/>
  <c r="H32" i="1"/>
  <c r="G32" i="1"/>
  <c r="AK31" i="1"/>
  <c r="Z31" i="1"/>
  <c r="Y31" i="1"/>
  <c r="W31" i="1"/>
  <c r="R31" i="1"/>
  <c r="O31" i="1"/>
  <c r="N31" i="1"/>
  <c r="M31" i="1"/>
  <c r="H31" i="1"/>
  <c r="G31" i="1"/>
  <c r="AK28" i="1"/>
  <c r="Z28" i="1"/>
  <c r="Y28" i="1"/>
  <c r="W28" i="1"/>
  <c r="R28" i="1"/>
  <c r="O28" i="1"/>
  <c r="N28" i="1"/>
  <c r="M28" i="1"/>
  <c r="H28" i="1"/>
  <c r="G28" i="1"/>
  <c r="AK27" i="1"/>
  <c r="Z27" i="1"/>
  <c r="Y27" i="1"/>
  <c r="W27" i="1"/>
  <c r="R27" i="1"/>
  <c r="O27" i="1"/>
  <c r="N27" i="1"/>
  <c r="M27" i="1"/>
  <c r="H27" i="1"/>
  <c r="G27" i="1"/>
  <c r="AK26" i="1"/>
  <c r="Z26" i="1"/>
  <c r="Y26" i="1"/>
  <c r="W26" i="1"/>
  <c r="R26" i="1"/>
  <c r="O26" i="1"/>
  <c r="N26" i="1"/>
  <c r="M26" i="1"/>
  <c r="H26" i="1"/>
  <c r="G26" i="1"/>
  <c r="AK25" i="1"/>
  <c r="Z25" i="1"/>
  <c r="Y25" i="1"/>
  <c r="W25" i="1"/>
  <c r="R25" i="1"/>
  <c r="O25" i="1"/>
  <c r="N25" i="1"/>
  <c r="M25" i="1"/>
  <c r="H25" i="1"/>
  <c r="G25" i="1"/>
  <c r="AK24" i="1"/>
  <c r="Z24" i="1"/>
  <c r="Y24" i="1"/>
  <c r="W24" i="1"/>
  <c r="R24" i="1"/>
  <c r="O24" i="1"/>
  <c r="N24" i="1"/>
  <c r="M24" i="1"/>
  <c r="H24" i="1"/>
  <c r="G24" i="1"/>
  <c r="AK23" i="1"/>
  <c r="Z23" i="1"/>
  <c r="Y23" i="1"/>
  <c r="W23" i="1"/>
  <c r="R23" i="1"/>
  <c r="O23" i="1"/>
  <c r="N23" i="1"/>
  <c r="M23" i="1"/>
  <c r="H23" i="1"/>
  <c r="G23" i="1"/>
  <c r="AK22" i="1"/>
  <c r="Z22" i="1"/>
  <c r="Y22" i="1"/>
  <c r="W22" i="1"/>
  <c r="R22" i="1"/>
  <c r="O22" i="1"/>
  <c r="N22" i="1"/>
  <c r="M22" i="1"/>
  <c r="H22" i="1"/>
  <c r="G22" i="1"/>
  <c r="AK21" i="1"/>
  <c r="Z21" i="1"/>
  <c r="Y21" i="1"/>
  <c r="W21" i="1"/>
  <c r="R21" i="1"/>
  <c r="O21" i="1"/>
  <c r="N21" i="1"/>
  <c r="M21" i="1"/>
  <c r="H21" i="1"/>
  <c r="G21" i="1"/>
  <c r="AK20" i="1"/>
  <c r="Z20" i="1"/>
  <c r="Y20" i="1"/>
  <c r="W20" i="1"/>
  <c r="R20" i="1"/>
  <c r="O20" i="1"/>
  <c r="N20" i="1"/>
  <c r="M20" i="1"/>
  <c r="H20" i="1"/>
  <c r="G20" i="1"/>
  <c r="AK19" i="1"/>
  <c r="Z19" i="1"/>
  <c r="Y19" i="1"/>
  <c r="W19" i="1"/>
  <c r="R19" i="1"/>
  <c r="O19" i="1"/>
  <c r="N19" i="1"/>
  <c r="M19" i="1"/>
  <c r="H19" i="1"/>
  <c r="G19" i="1"/>
  <c r="AK18" i="1"/>
  <c r="Z18" i="1"/>
  <c r="Y18" i="1"/>
  <c r="W18" i="1"/>
  <c r="R18" i="1"/>
  <c r="O18" i="1"/>
  <c r="N18" i="1"/>
  <c r="M18" i="1"/>
  <c r="H18" i="1"/>
  <c r="G18" i="1"/>
  <c r="AK17" i="1"/>
  <c r="Z17" i="1"/>
  <c r="Y17" i="1"/>
  <c r="W17" i="1"/>
  <c r="R17" i="1"/>
  <c r="O17" i="1"/>
  <c r="N17" i="1"/>
  <c r="M17" i="1"/>
  <c r="H17" i="1"/>
  <c r="G17" i="1"/>
  <c r="AK16" i="1"/>
  <c r="Z16" i="1"/>
  <c r="Y16" i="1"/>
  <c r="W16" i="1"/>
  <c r="R16" i="1"/>
  <c r="O16" i="1"/>
  <c r="N16" i="1"/>
  <c r="M16" i="1"/>
  <c r="H16" i="1"/>
  <c r="G16" i="1"/>
  <c r="AK13" i="1"/>
  <c r="Y13" i="1"/>
  <c r="W13" i="1"/>
  <c r="R13" i="1"/>
  <c r="N13" i="1"/>
  <c r="M13" i="1"/>
  <c r="G13" i="1"/>
</calcChain>
</file>

<file path=xl/sharedStrings.xml><?xml version="1.0" encoding="utf-8"?>
<sst xmlns="http://schemas.openxmlformats.org/spreadsheetml/2006/main" count="106" uniqueCount="89">
  <si>
    <t>Table 1D.  UNITED STATES, REGIONS AND STATES NEW HOUSING UNITS AUTHORIZED FOR CONSTRUCTION BY BUILDING PERMITS:   2018</t>
  </si>
  <si>
    <t>Buildings, Units, Structure Type and Value (rounded to nearest $1,000)</t>
  </si>
  <si>
    <t xml:space="preserve">Area Name </t>
  </si>
  <si>
    <t>TOTAL NEW AUTHORIZED HOUSING UNITS</t>
  </si>
  <si>
    <t>NEW SINGLE FAMILY HOUSING UNITS</t>
  </si>
  <si>
    <t>NEW MULTI FAMILY HOUSING UNIT BUILDINGS</t>
  </si>
  <si>
    <t>Buildings</t>
  </si>
  <si>
    <t>Total Units</t>
  </si>
  <si>
    <t xml:space="preserve"> Rank</t>
  </si>
  <si>
    <t xml:space="preserve">Units as Percent of </t>
  </si>
  <si>
    <t>Construction Value</t>
  </si>
  <si>
    <t>Value Rank</t>
  </si>
  <si>
    <t>Units</t>
  </si>
  <si>
    <t xml:space="preserve">Rank </t>
  </si>
  <si>
    <t>Single Family Percent</t>
  </si>
  <si>
    <t>Single Family Units as a Percent of</t>
  </si>
  <si>
    <t>Construction Value Rank</t>
  </si>
  <si>
    <t>Average Construction Value</t>
  </si>
  <si>
    <t>Average Construction Value Rank</t>
  </si>
  <si>
    <t>Total</t>
  </si>
  <si>
    <t>State Rank</t>
  </si>
  <si>
    <t>Percent of Total Units</t>
  </si>
  <si>
    <t>Percent of Total Units Rank</t>
  </si>
  <si>
    <t xml:space="preserve">Multi Family Units As a Percent of </t>
  </si>
  <si>
    <t>TWO UNIT BUILDINGS</t>
  </si>
  <si>
    <t xml:space="preserve">     3 OR 4 UNIT BUILDINGS</t>
  </si>
  <si>
    <t>FIVE OR MORE UNIT BUILDINGS</t>
  </si>
  <si>
    <t xml:space="preserve"> United States</t>
  </si>
  <si>
    <t xml:space="preserve">Region </t>
  </si>
  <si>
    <t>Percent of Multi Family Units</t>
  </si>
  <si>
    <t>United States</t>
  </si>
  <si>
    <t>Midwest Region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</si>
  <si>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</si>
  <si>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</si>
  <si>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</si>
  <si>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</si>
  <si>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</si>
  <si>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</si>
  <si>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</si>
  <si>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</si>
  <si>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</si>
  <si>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</si>
  <si>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</si>
  <si>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</si>
  <si>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 Region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</si>
  <si>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</si>
  <si>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</si>
  <si>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</si>
  <si>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</si>
  <si>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</si>
  <si>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</si>
  <si>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</si>
  <si>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</si>
  <si>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</si>
  <si>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South Region</t>
  </si>
  <si>
    <t>Alabama</t>
  </si>
  <si>
    <t>Arkansas</t>
  </si>
  <si>
    <t>Delaware</t>
  </si>
  <si>
    <t>District of Columbia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</si>
  <si>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</si>
  <si>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</si>
  <si>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</si>
  <si>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</si>
  <si>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</si>
  <si>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</si>
  <si>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</si>
  <si>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</si>
  <si>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</si>
  <si>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</si>
  <si>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</si>
  <si>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</si>
  <si>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</si>
  <si>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West Region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</si>
  <si>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</si>
  <si>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</si>
  <si>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</si>
  <si>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</si>
  <si>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</si>
  <si>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</si>
  <si>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</si>
  <si>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</si>
  <si>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</si>
  <si>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</si>
  <si>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</si>
  <si>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</si>
  <si>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</si>
  <si>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SOURCE:  U. S. Bureau of the Census.  Manufacturing and Construction Statistics Division. Residential Construction Branch</t>
  </si>
  <si>
    <t>Prepared by Maryland Department of Planning.  Planning Services Division. 2019.</t>
  </si>
  <si>
    <t>Sums may not add due to rounding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</si>
</sst>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</numFmts>
  <fonts count="12" x14ac:knownFonts="1">
    <font>
      <sz val="11"/>
      <color theme="1"/>
      <name val="Cambria"/>
      <family val="2"/>
    </font>
    <font>
      <sz val="11"/>
      <color theme="1"/>
      <name val="Cambria"/>
      <family val="2"/>
    </font>
    <font>
      <sz val="10"/>
      <name val="Arial"/>
      <family val="2"/>
    </font>
    <font>
      <sz val="11"/>
      <name val="Cambria"/>
      <family val="1"/>
    </font>
    <font>
      <b/>
      <sz val="11"/>
      <name val="Cambria"/>
      <family val="1"/>
    </font>
    <font>
      <sz val="11"/>
      <color theme="1"/>
      <name val="Cambria"/>
      <family val="1"/>
    </font>
    <font>
      <i/>
      <sz val="11"/>
      <name val="Cambria"/>
      <family val="1"/>
    </font>
    <font>
      <b/>
      <i/>
      <sz val="11"/>
      <name val="Cambria"/>
      <family val="1"/>
    </font>
    <font>
      <b/>
      <sz val="11"/>
      <color rgb="FFFF0000"/>
      <name val="Cambria"/>
      <family val="1"/>
    </font>
    <font>
      <i/>
      <sz val="11"/>
      <color theme="1"/>
      <name val="Cambria"/>
      <family val="1"/>
    </font>
    <font>
      <b/>
      <sz val="11"/>
      <color theme="1"/>
      <name val="Cambria"/>
      <family val="1"/>
    </font>
    <font>
      <b/>
      <i/>
      <sz val="11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double">
        <color auto="1"/>
      </left>
      <right/>
      <top/>
      <bottom style="thick">
        <color auto="1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2" fillId="0" borderId="0"/>
  </cellStyleXfs>
  <cellXfs count="214">
    <xf numFmtId="0" fontId="0" fillId="0" borderId="0" xfId="0"/>
    <xf numFmtId="0" fontId="3" fillId="0" borderId="0" xfId="0" applyFont="1" applyBorder="1"/>
    <xf numFmtId="0" fontId="4" fillId="0" borderId="0" xfId="0" applyFont="1" applyBorder="1"/>
    <xf numFmtId="41" fontId="3" fillId="0" borderId="0" xfId="0" applyNumberFormat="1" applyFont="1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41" fontId="5" fillId="0" borderId="0" xfId="0" applyNumberFormat="1" applyFont="1"/>
    <xf numFmtId="0" fontId="5" fillId="0" borderId="0" xfId="0" applyFont="1"/>
    <xf numFmtId="164" fontId="6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164" fontId="6" fillId="0" borderId="0" xfId="0" applyNumberFormat="1" applyFont="1" applyBorder="1"/>
    <xf numFmtId="164" fontId="5" fillId="0" borderId="0" xfId="2" applyNumberFormat="1" applyFont="1"/>
    <xf numFmtId="41" fontId="6" fillId="0" borderId="0" xfId="0" applyNumberFormat="1" applyFont="1" applyBorder="1"/>
    <xf numFmtId="165" fontId="5" fillId="0" borderId="0" xfId="1" applyNumberFormat="1" applyFont="1"/>
    <xf numFmtId="42" fontId="3" fillId="0" borderId="0" xfId="0" applyNumberFormat="1" applyFont="1" applyBorder="1"/>
    <xf numFmtId="164" fontId="5" fillId="0" borderId="0" xfId="2" applyNumberFormat="1" applyFont="1" applyAlignment="1">
      <alignment horizontal="center"/>
    </xf>
    <xf numFmtId="0" fontId="3" fillId="0" borderId="0" xfId="0" applyFont="1"/>
    <xf numFmtId="164" fontId="7" fillId="0" borderId="0" xfId="0" applyNumberFormat="1" applyFont="1" applyBorder="1"/>
    <xf numFmtId="41" fontId="4" fillId="0" borderId="0" xfId="0" applyNumberFormat="1" applyFont="1" applyBorder="1"/>
    <xf numFmtId="0" fontId="5" fillId="0" borderId="0" xfId="0" applyFont="1" applyBorder="1"/>
    <xf numFmtId="0" fontId="8" fillId="0" borderId="0" xfId="0" applyFont="1" applyBorder="1"/>
    <xf numFmtId="164" fontId="9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164" fontId="9" fillId="0" borderId="0" xfId="0" applyNumberFormat="1" applyFont="1"/>
    <xf numFmtId="164" fontId="9" fillId="0" borderId="0" xfId="0" applyNumberFormat="1" applyFont="1" applyBorder="1"/>
    <xf numFmtId="41" fontId="5" fillId="0" borderId="0" xfId="0" applyNumberFormat="1" applyFont="1" applyBorder="1"/>
    <xf numFmtId="41" fontId="9" fillId="0" borderId="0" xfId="0" applyNumberFormat="1" applyFont="1"/>
    <xf numFmtId="0" fontId="5" fillId="0" borderId="7" xfId="0" applyFont="1" applyBorder="1"/>
    <xf numFmtId="41" fontId="5" fillId="0" borderId="17" xfId="0" applyNumberFormat="1" applyFont="1" applyBorder="1"/>
    <xf numFmtId="41" fontId="5" fillId="0" borderId="24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41" fontId="5" fillId="0" borderId="34" xfId="0" applyNumberFormat="1" applyFont="1" applyBorder="1"/>
    <xf numFmtId="0" fontId="5" fillId="0" borderId="17" xfId="0" applyFont="1" applyBorder="1" applyAlignment="1">
      <alignment horizontal="center"/>
    </xf>
    <xf numFmtId="164" fontId="9" fillId="0" borderId="17" xfId="0" applyNumberFormat="1" applyFont="1" applyBorder="1"/>
    <xf numFmtId="0" fontId="9" fillId="0" borderId="17" xfId="0" applyNumberFormat="1" applyFont="1" applyBorder="1"/>
    <xf numFmtId="165" fontId="5" fillId="0" borderId="17" xfId="1" applyNumberFormat="1" applyFont="1" applyBorder="1"/>
    <xf numFmtId="0" fontId="5" fillId="0" borderId="20" xfId="0" applyFont="1" applyBorder="1"/>
    <xf numFmtId="0" fontId="5" fillId="0" borderId="22" xfId="0" applyFont="1" applyBorder="1"/>
    <xf numFmtId="41" fontId="10" fillId="0" borderId="24" xfId="0" applyNumberFormat="1" applyFont="1" applyBorder="1"/>
    <xf numFmtId="0" fontId="10" fillId="0" borderId="24" xfId="0" applyFont="1" applyBorder="1" applyAlignment="1">
      <alignment horizontal="center"/>
    </xf>
    <xf numFmtId="164" fontId="10" fillId="0" borderId="24" xfId="2" applyNumberFormat="1" applyFont="1" applyBorder="1"/>
    <xf numFmtId="0" fontId="5" fillId="0" borderId="35" xfId="0" applyNumberFormat="1" applyFont="1" applyBorder="1" applyAlignment="1">
      <alignment horizontal="center"/>
    </xf>
    <xf numFmtId="41" fontId="9" fillId="0" borderId="24" xfId="0" applyNumberFormat="1" applyFont="1" applyBorder="1"/>
    <xf numFmtId="165" fontId="5" fillId="0" borderId="24" xfId="1" applyNumberFormat="1" applyFont="1" applyBorder="1"/>
    <xf numFmtId="0" fontId="5" fillId="0" borderId="24" xfId="0" applyFont="1" applyBorder="1" applyAlignment="1">
      <alignment horizontal="center"/>
    </xf>
    <xf numFmtId="0" fontId="5" fillId="0" borderId="17" xfId="0" applyFont="1" applyBorder="1"/>
    <xf numFmtId="42" fontId="5" fillId="0" borderId="17" xfId="0" applyNumberFormat="1" applyFont="1" applyBorder="1"/>
    <xf numFmtId="164" fontId="5" fillId="0" borderId="29" xfId="2" applyNumberFormat="1" applyFont="1" applyBorder="1" applyAlignment="1">
      <alignment horizontal="center"/>
    </xf>
    <xf numFmtId="0" fontId="11" fillId="0" borderId="0" xfId="0" applyFont="1"/>
    <xf numFmtId="0" fontId="7" fillId="0" borderId="0" xfId="0" applyFont="1" applyBorder="1"/>
    <xf numFmtId="0" fontId="11" fillId="0" borderId="7" xfId="0" applyFont="1" applyBorder="1"/>
    <xf numFmtId="41" fontId="11" fillId="0" borderId="24" xfId="0" applyNumberFormat="1" applyFont="1" applyBorder="1"/>
    <xf numFmtId="41" fontId="11" fillId="0" borderId="24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164" fontId="11" fillId="0" borderId="35" xfId="2" applyNumberFormat="1" applyFont="1" applyBorder="1" applyAlignment="1">
      <alignment horizontal="center"/>
    </xf>
    <xf numFmtId="164" fontId="11" fillId="0" borderId="24" xfId="2" applyNumberFormat="1" applyFont="1" applyBorder="1"/>
    <xf numFmtId="165" fontId="10" fillId="0" borderId="24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/>
    </xf>
    <xf numFmtId="41" fontId="10" fillId="0" borderId="10" xfId="0" applyNumberFormat="1" applyFont="1" applyBorder="1"/>
    <xf numFmtId="164" fontId="11" fillId="0" borderId="24" xfId="0" applyNumberFormat="1" applyFont="1" applyBorder="1"/>
    <xf numFmtId="165" fontId="11" fillId="0" borderId="24" xfId="2" applyNumberFormat="1" applyFont="1" applyBorder="1"/>
    <xf numFmtId="165" fontId="11" fillId="0" borderId="24" xfId="1" applyNumberFormat="1" applyFont="1" applyBorder="1"/>
    <xf numFmtId="165" fontId="10" fillId="0" borderId="24" xfId="1" applyNumberFormat="1" applyFont="1" applyBorder="1" applyAlignment="1">
      <alignment horizontal="center"/>
    </xf>
    <xf numFmtId="165" fontId="11" fillId="0" borderId="26" xfId="1" applyNumberFormat="1" applyFont="1" applyBorder="1"/>
    <xf numFmtId="41" fontId="11" fillId="0" borderId="0" xfId="0" applyNumberFormat="1" applyFont="1" applyBorder="1"/>
    <xf numFmtId="164" fontId="10" fillId="0" borderId="24" xfId="2" applyNumberFormat="1" applyFont="1" applyBorder="1" applyAlignment="1">
      <alignment horizontal="center"/>
    </xf>
    <xf numFmtId="41" fontId="11" fillId="0" borderId="24" xfId="0" applyNumberFormat="1" applyFont="1" applyBorder="1" applyAlignment="1">
      <alignment horizontal="center"/>
    </xf>
    <xf numFmtId="165" fontId="10" fillId="0" borderId="24" xfId="1" applyNumberFormat="1" applyFont="1" applyBorder="1"/>
    <xf numFmtId="41" fontId="11" fillId="0" borderId="24" xfId="1" applyNumberFormat="1" applyFont="1" applyBorder="1"/>
    <xf numFmtId="165" fontId="10" fillId="0" borderId="36" xfId="1" applyNumberFormat="1" applyFont="1" applyBorder="1" applyAlignment="1">
      <alignment horizontal="center"/>
    </xf>
    <xf numFmtId="41" fontId="5" fillId="0" borderId="24" xfId="0" applyNumberFormat="1" applyFont="1" applyBorder="1"/>
    <xf numFmtId="0" fontId="9" fillId="0" borderId="35" xfId="2" applyNumberFormat="1" applyFont="1" applyBorder="1" applyAlignment="1">
      <alignment horizontal="center"/>
    </xf>
    <xf numFmtId="164" fontId="9" fillId="0" borderId="24" xfId="0" applyNumberFormat="1" applyFont="1" applyBorder="1"/>
    <xf numFmtId="41" fontId="5" fillId="0" borderId="10" xfId="0" applyNumberFormat="1" applyFont="1" applyBorder="1"/>
    <xf numFmtId="0" fontId="5" fillId="0" borderId="26" xfId="0" applyFont="1" applyBorder="1"/>
    <xf numFmtId="0" fontId="5" fillId="0" borderId="24" xfId="0" applyFont="1" applyBorder="1"/>
    <xf numFmtId="42" fontId="5" fillId="0" borderId="24" xfId="0" applyNumberFormat="1" applyFont="1" applyBorder="1"/>
    <xf numFmtId="164" fontId="5" fillId="0" borderId="36" xfId="2" applyNumberFormat="1" applyFont="1" applyBorder="1" applyAlignment="1">
      <alignment horizontal="center"/>
    </xf>
    <xf numFmtId="41" fontId="5" fillId="0" borderId="7" xfId="0" applyNumberFormat="1" applyFont="1" applyBorder="1"/>
    <xf numFmtId="0" fontId="9" fillId="0" borderId="0" xfId="0" applyFont="1"/>
    <xf numFmtId="164" fontId="9" fillId="0" borderId="35" xfId="2" applyNumberFormat="1" applyFont="1" applyBorder="1" applyAlignment="1">
      <alignment horizontal="center"/>
    </xf>
    <xf numFmtId="164" fontId="9" fillId="0" borderId="24" xfId="2" applyNumberFormat="1" applyFont="1" applyBorder="1"/>
    <xf numFmtId="165" fontId="5" fillId="0" borderId="24" xfId="0" applyNumberFormat="1" applyFont="1" applyBorder="1" applyAlignment="1">
      <alignment horizontal="center" vertical="center"/>
    </xf>
    <xf numFmtId="165" fontId="9" fillId="0" borderId="24" xfId="2" applyNumberFormat="1" applyFont="1" applyBorder="1"/>
    <xf numFmtId="0" fontId="5" fillId="0" borderId="24" xfId="1" applyNumberFormat="1" applyFont="1" applyBorder="1" applyAlignment="1">
      <alignment horizontal="center"/>
    </xf>
    <xf numFmtId="165" fontId="5" fillId="0" borderId="24" xfId="1" applyNumberFormat="1" applyFont="1" applyBorder="1" applyAlignment="1">
      <alignment horizontal="center"/>
    </xf>
    <xf numFmtId="0" fontId="5" fillId="0" borderId="26" xfId="1" applyNumberFormat="1" applyFont="1" applyBorder="1" applyAlignment="1">
      <alignment horizontal="center"/>
    </xf>
    <xf numFmtId="41" fontId="9" fillId="0" borderId="0" xfId="0" applyNumberFormat="1" applyFont="1" applyBorder="1"/>
    <xf numFmtId="0" fontId="5" fillId="0" borderId="24" xfId="0" applyNumberFormat="1" applyFont="1" applyBorder="1" applyAlignment="1">
      <alignment horizontal="center" vertical="center"/>
    </xf>
    <xf numFmtId="164" fontId="5" fillId="0" borderId="24" xfId="2" applyNumberFormat="1" applyFont="1" applyBorder="1" applyAlignment="1">
      <alignment horizontal="center"/>
    </xf>
    <xf numFmtId="0" fontId="5" fillId="0" borderId="24" xfId="2" applyNumberFormat="1" applyFont="1" applyBorder="1" applyAlignment="1">
      <alignment horizontal="center"/>
    </xf>
    <xf numFmtId="165" fontId="9" fillId="0" borderId="24" xfId="1" applyNumberFormat="1" applyFont="1" applyBorder="1"/>
    <xf numFmtId="0" fontId="5" fillId="0" borderId="24" xfId="1" applyNumberFormat="1" applyFont="1" applyBorder="1" applyAlignment="1">
      <alignment horizontal="center" vertical="center"/>
    </xf>
    <xf numFmtId="41" fontId="5" fillId="0" borderId="24" xfId="0" applyNumberFormat="1" applyFont="1" applyBorder="1" applyAlignment="1">
      <alignment horizontal="center"/>
    </xf>
    <xf numFmtId="41" fontId="5" fillId="0" borderId="24" xfId="1" applyNumberFormat="1" applyFont="1" applyBorder="1"/>
    <xf numFmtId="164" fontId="5" fillId="0" borderId="24" xfId="2" applyNumberFormat="1" applyFont="1" applyBorder="1"/>
    <xf numFmtId="165" fontId="5" fillId="0" borderId="36" xfId="1" applyNumberFormat="1" applyFont="1" applyBorder="1" applyAlignment="1">
      <alignment horizontal="center"/>
    </xf>
    <xf numFmtId="10" fontId="5" fillId="0" borderId="24" xfId="2" applyNumberFormat="1" applyFont="1" applyBorder="1" applyAlignment="1">
      <alignment horizontal="center"/>
    </xf>
    <xf numFmtId="41" fontId="10" fillId="0" borderId="24" xfId="0" applyNumberFormat="1" applyFont="1" applyBorder="1" applyAlignment="1">
      <alignment horizontal="center" vertical="center"/>
    </xf>
    <xf numFmtId="41" fontId="10" fillId="0" borderId="24" xfId="0" applyNumberFormat="1" applyFont="1" applyBorder="1" applyAlignment="1">
      <alignment horizontal="center"/>
    </xf>
    <xf numFmtId="41" fontId="10" fillId="0" borderId="24" xfId="1" applyNumberFormat="1" applyFont="1" applyBorder="1"/>
    <xf numFmtId="41" fontId="5" fillId="0" borderId="8" xfId="0" applyNumberFormat="1" applyFont="1" applyBorder="1"/>
    <xf numFmtId="165" fontId="5" fillId="0" borderId="0" xfId="1" applyNumberFormat="1" applyFont="1" applyBorder="1"/>
    <xf numFmtId="41" fontId="5" fillId="0" borderId="35" xfId="1" applyNumberFormat="1" applyFont="1" applyBorder="1"/>
    <xf numFmtId="0" fontId="5" fillId="0" borderId="37" xfId="0" applyFont="1" applyBorder="1"/>
    <xf numFmtId="41" fontId="9" fillId="0" borderId="38" xfId="0" applyNumberFormat="1" applyFont="1" applyBorder="1"/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/>
    </xf>
    <xf numFmtId="41" fontId="5" fillId="0" borderId="40" xfId="0" applyNumberFormat="1" applyFont="1" applyBorder="1"/>
    <xf numFmtId="0" fontId="5" fillId="0" borderId="38" xfId="0" applyFont="1" applyBorder="1" applyAlignment="1">
      <alignment horizontal="center"/>
    </xf>
    <xf numFmtId="164" fontId="9" fillId="0" borderId="38" xfId="0" applyNumberFormat="1" applyFont="1" applyBorder="1"/>
    <xf numFmtId="0" fontId="9" fillId="0" borderId="38" xfId="0" applyNumberFormat="1" applyFont="1" applyBorder="1"/>
    <xf numFmtId="165" fontId="5" fillId="0" borderId="38" xfId="1" applyNumberFormat="1" applyFont="1" applyBorder="1"/>
    <xf numFmtId="0" fontId="5" fillId="0" borderId="41" xfId="0" applyFont="1" applyBorder="1"/>
    <xf numFmtId="0" fontId="5" fillId="0" borderId="42" xfId="0" applyFont="1" applyBorder="1"/>
    <xf numFmtId="41" fontId="10" fillId="0" borderId="38" xfId="0" applyNumberFormat="1" applyFont="1" applyBorder="1"/>
    <xf numFmtId="0" fontId="10" fillId="0" borderId="38" xfId="0" applyFont="1" applyBorder="1" applyAlignment="1">
      <alignment horizontal="center"/>
    </xf>
    <xf numFmtId="164" fontId="10" fillId="0" borderId="38" xfId="2" applyNumberFormat="1" applyFont="1" applyBorder="1"/>
    <xf numFmtId="41" fontId="9" fillId="0" borderId="43" xfId="0" applyNumberFormat="1" applyFont="1" applyBorder="1"/>
    <xf numFmtId="0" fontId="5" fillId="0" borderId="39" xfId="0" applyFont="1" applyBorder="1"/>
    <xf numFmtId="165" fontId="5" fillId="0" borderId="43" xfId="1" applyNumberFormat="1" applyFont="1" applyBorder="1"/>
    <xf numFmtId="41" fontId="5" fillId="0" borderId="38" xfId="0" applyNumberFormat="1" applyFont="1" applyBorder="1"/>
    <xf numFmtId="42" fontId="5" fillId="0" borderId="38" xfId="0" applyNumberFormat="1" applyFont="1" applyBorder="1"/>
    <xf numFmtId="164" fontId="5" fillId="0" borderId="44" xfId="2" applyNumberFormat="1" applyFont="1" applyBorder="1" applyAlignment="1">
      <alignment horizontal="center"/>
    </xf>
    <xf numFmtId="42" fontId="5" fillId="0" borderId="0" xfId="0" applyNumberFormat="1" applyFont="1"/>
    <xf numFmtId="164" fontId="9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42" fontId="5" fillId="0" borderId="0" xfId="0" applyNumberFormat="1" applyFont="1" applyBorder="1"/>
    <xf numFmtId="41" fontId="4" fillId="0" borderId="17" xfId="3" applyNumberFormat="1" applyFont="1" applyBorder="1" applyAlignment="1">
      <alignment horizontal="center" vertical="center"/>
    </xf>
    <xf numFmtId="41" fontId="4" fillId="0" borderId="28" xfId="3" applyNumberFormat="1" applyFont="1" applyBorder="1" applyAlignment="1">
      <alignment horizontal="center" vertical="center"/>
    </xf>
    <xf numFmtId="164" fontId="7" fillId="0" borderId="17" xfId="2" applyNumberFormat="1" applyFont="1" applyBorder="1" applyAlignment="1">
      <alignment horizontal="center" vertical="center" wrapText="1"/>
    </xf>
    <xf numFmtId="164" fontId="7" fillId="0" borderId="28" xfId="2" applyNumberFormat="1" applyFont="1" applyBorder="1" applyAlignment="1">
      <alignment horizontal="center" vertical="center" wrapText="1"/>
    </xf>
    <xf numFmtId="165" fontId="4" fillId="0" borderId="29" xfId="1" applyNumberFormat="1" applyFont="1" applyBorder="1" applyAlignment="1">
      <alignment horizontal="center" vertical="center" wrapText="1"/>
    </xf>
    <xf numFmtId="165" fontId="4" fillId="0" borderId="33" xfId="1" applyNumberFormat="1" applyFont="1" applyBorder="1" applyAlignment="1">
      <alignment horizontal="center" vertical="center" wrapText="1"/>
    </xf>
    <xf numFmtId="41" fontId="4" fillId="0" borderId="18" xfId="3" applyNumberFormat="1" applyFont="1" applyBorder="1" applyAlignment="1">
      <alignment horizontal="center" vertical="center"/>
    </xf>
    <xf numFmtId="41" fontId="4" fillId="0" borderId="22" xfId="3" applyNumberFormat="1" applyFont="1" applyBorder="1" applyAlignment="1">
      <alignment horizontal="center" vertical="center"/>
    </xf>
    <xf numFmtId="41" fontId="4" fillId="0" borderId="23" xfId="3" applyNumberFormat="1" applyFont="1" applyBorder="1" applyAlignment="1">
      <alignment horizontal="center" vertical="center"/>
    </xf>
    <xf numFmtId="41" fontId="4" fillId="0" borderId="12" xfId="3" applyNumberFormat="1" applyFont="1" applyBorder="1" applyAlignment="1">
      <alignment horizontal="center" vertical="center"/>
    </xf>
    <xf numFmtId="41" fontId="4" fillId="0" borderId="13" xfId="3" applyNumberFormat="1" applyFont="1" applyBorder="1" applyAlignment="1">
      <alignment horizontal="center" vertical="center"/>
    </xf>
    <xf numFmtId="41" fontId="4" fillId="0" borderId="16" xfId="3" applyNumberFormat="1" applyFont="1" applyBorder="1" applyAlignment="1">
      <alignment horizontal="center" vertical="center"/>
    </xf>
    <xf numFmtId="10" fontId="7" fillId="0" borderId="17" xfId="0" applyNumberFormat="1" applyFont="1" applyBorder="1" applyAlignment="1">
      <alignment horizontal="center" vertical="center" wrapText="1"/>
    </xf>
    <xf numFmtId="10" fontId="7" fillId="0" borderId="28" xfId="0" applyNumberFormat="1" applyFont="1" applyBorder="1" applyAlignment="1">
      <alignment horizontal="center" vertical="center" wrapText="1"/>
    </xf>
    <xf numFmtId="165" fontId="4" fillId="0" borderId="17" xfId="1" applyNumberFormat="1" applyFont="1" applyBorder="1" applyAlignment="1">
      <alignment horizontal="center" vertical="center" wrapText="1"/>
    </xf>
    <xf numFmtId="165" fontId="4" fillId="0" borderId="28" xfId="1" applyNumberFormat="1" applyFont="1" applyBorder="1" applyAlignment="1">
      <alignment horizontal="center" vertical="center" wrapText="1"/>
    </xf>
    <xf numFmtId="0" fontId="4" fillId="0" borderId="17" xfId="0" applyNumberFormat="1" applyFont="1" applyBorder="1" applyAlignment="1">
      <alignment horizontal="center" vertical="center" wrapText="1"/>
    </xf>
    <xf numFmtId="0" fontId="4" fillId="0" borderId="24" xfId="0" applyNumberFormat="1" applyFont="1" applyBorder="1" applyAlignment="1">
      <alignment horizontal="center" vertical="center" wrapText="1"/>
    </xf>
    <xf numFmtId="0" fontId="4" fillId="0" borderId="28" xfId="0" applyNumberFormat="1" applyFont="1" applyBorder="1" applyAlignment="1">
      <alignment horizontal="center" vertical="center" wrapText="1"/>
    </xf>
    <xf numFmtId="10" fontId="7" fillId="0" borderId="18" xfId="0" applyNumberFormat="1" applyFont="1" applyBorder="1" applyAlignment="1">
      <alignment horizontal="center" vertical="center" wrapText="1"/>
    </xf>
    <xf numFmtId="10" fontId="7" fillId="0" borderId="19" xfId="0" applyNumberFormat="1" applyFont="1" applyBorder="1" applyAlignment="1">
      <alignment horizontal="center" vertical="center" wrapText="1"/>
    </xf>
    <xf numFmtId="10" fontId="7" fillId="0" borderId="12" xfId="0" applyNumberFormat="1" applyFont="1" applyBorder="1" applyAlignment="1">
      <alignment horizontal="center" vertical="center" wrapText="1"/>
    </xf>
    <xf numFmtId="10" fontId="7" fillId="0" borderId="25" xfId="0" applyNumberFormat="1" applyFont="1" applyBorder="1" applyAlignment="1">
      <alignment horizontal="center" vertical="center" wrapText="1"/>
    </xf>
    <xf numFmtId="165" fontId="4" fillId="0" borderId="24" xfId="1" applyNumberFormat="1" applyFont="1" applyBorder="1" applyAlignment="1">
      <alignment horizontal="center" vertical="center" wrapText="1"/>
    </xf>
    <xf numFmtId="41" fontId="4" fillId="0" borderId="19" xfId="3" applyNumberFormat="1" applyFont="1" applyBorder="1" applyAlignment="1">
      <alignment horizontal="center" vertical="center"/>
    </xf>
    <xf numFmtId="41" fontId="4" fillId="0" borderId="25" xfId="3" applyNumberFormat="1" applyFont="1" applyBorder="1" applyAlignment="1">
      <alignment horizontal="center" vertical="center"/>
    </xf>
    <xf numFmtId="42" fontId="7" fillId="0" borderId="17" xfId="0" applyNumberFormat="1" applyFont="1" applyBorder="1" applyAlignment="1">
      <alignment horizontal="center" vertical="center" wrapText="1"/>
    </xf>
    <xf numFmtId="42" fontId="7" fillId="0" borderId="24" xfId="0" applyNumberFormat="1" applyFont="1" applyBorder="1" applyAlignment="1">
      <alignment horizontal="center" vertical="center" wrapText="1"/>
    </xf>
    <xf numFmtId="42" fontId="7" fillId="0" borderId="28" xfId="0" applyNumberFormat="1" applyFont="1" applyBorder="1" applyAlignment="1">
      <alignment horizontal="center" vertical="center" wrapText="1"/>
    </xf>
    <xf numFmtId="1" fontId="4" fillId="0" borderId="17" xfId="0" applyNumberFormat="1" applyFont="1" applyBorder="1" applyAlignment="1">
      <alignment horizontal="center" vertical="center" wrapText="1"/>
    </xf>
    <xf numFmtId="1" fontId="4" fillId="0" borderId="24" xfId="0" applyNumberFormat="1" applyFont="1" applyBorder="1" applyAlignment="1">
      <alignment horizontal="center" vertical="center" wrapText="1"/>
    </xf>
    <xf numFmtId="1" fontId="4" fillId="0" borderId="28" xfId="0" applyNumberFormat="1" applyFont="1" applyBorder="1" applyAlignment="1">
      <alignment horizontal="center" vertical="center" wrapText="1"/>
    </xf>
    <xf numFmtId="41" fontId="4" fillId="0" borderId="21" xfId="3" applyNumberFormat="1" applyFont="1" applyBorder="1" applyAlignment="1">
      <alignment horizontal="center" vertical="center"/>
    </xf>
    <xf numFmtId="41" fontId="4" fillId="0" borderId="27" xfId="3" applyNumberFormat="1" applyFont="1" applyBorder="1" applyAlignment="1">
      <alignment horizontal="center" vertical="center"/>
    </xf>
    <xf numFmtId="41" fontId="4" fillId="0" borderId="32" xfId="3" applyNumberFormat="1" applyFont="1" applyBorder="1" applyAlignment="1">
      <alignment horizontal="center" vertical="center"/>
    </xf>
    <xf numFmtId="41" fontId="4" fillId="0" borderId="24" xfId="3" applyNumberFormat="1" applyFont="1" applyBorder="1" applyAlignment="1">
      <alignment horizontal="center" vertical="center"/>
    </xf>
    <xf numFmtId="10" fontId="7" fillId="0" borderId="24" xfId="0" applyNumberFormat="1" applyFont="1" applyBorder="1" applyAlignment="1">
      <alignment horizontal="center" vertical="center" wrapText="1"/>
    </xf>
    <xf numFmtId="41" fontId="4" fillId="0" borderId="21" xfId="0" applyNumberFormat="1" applyFont="1" applyBorder="1" applyAlignment="1">
      <alignment horizontal="center" vertical="center"/>
    </xf>
    <xf numFmtId="41" fontId="4" fillId="0" borderId="27" xfId="0" applyNumberFormat="1" applyFont="1" applyBorder="1" applyAlignment="1">
      <alignment horizontal="center" vertical="center"/>
    </xf>
    <xf numFmtId="41" fontId="4" fillId="0" borderId="32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/>
    </xf>
    <xf numFmtId="1" fontId="4" fillId="0" borderId="24" xfId="0" applyNumberFormat="1" applyFont="1" applyBorder="1" applyAlignment="1">
      <alignment horizontal="center" vertical="center"/>
    </xf>
    <xf numFmtId="1" fontId="4" fillId="0" borderId="28" xfId="0" applyNumberFormat="1" applyFont="1" applyBorder="1" applyAlignment="1">
      <alignment horizontal="center" vertical="center"/>
    </xf>
    <xf numFmtId="0" fontId="7" fillId="0" borderId="17" xfId="0" applyNumberFormat="1" applyFont="1" applyBorder="1" applyAlignment="1">
      <alignment horizontal="center" vertical="center" wrapText="1"/>
    </xf>
    <xf numFmtId="0" fontId="7" fillId="0" borderId="24" xfId="0" applyNumberFormat="1" applyFont="1" applyBorder="1" applyAlignment="1">
      <alignment horizontal="center" vertical="center" wrapText="1"/>
    </xf>
    <xf numFmtId="0" fontId="7" fillId="0" borderId="28" xfId="0" applyNumberFormat="1" applyFont="1" applyBorder="1" applyAlignment="1">
      <alignment horizontal="center" vertical="center" wrapText="1"/>
    </xf>
    <xf numFmtId="1" fontId="7" fillId="0" borderId="18" xfId="0" applyNumberFormat="1" applyFont="1" applyBorder="1" applyAlignment="1">
      <alignment horizontal="center" vertical="center" wrapText="1"/>
    </xf>
    <xf numFmtId="1" fontId="7" fillId="0" borderId="19" xfId="0" applyNumberFormat="1" applyFont="1" applyBorder="1" applyAlignment="1">
      <alignment horizontal="center" vertical="center" wrapText="1"/>
    </xf>
    <xf numFmtId="1" fontId="7" fillId="0" borderId="12" xfId="0" applyNumberFormat="1" applyFont="1" applyBorder="1" applyAlignment="1">
      <alignment horizontal="center" vertical="center" wrapText="1"/>
    </xf>
    <xf numFmtId="1" fontId="7" fillId="0" borderId="2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41" fontId="4" fillId="0" borderId="2" xfId="0" applyNumberFormat="1" applyFont="1" applyBorder="1" applyAlignment="1">
      <alignment horizontal="center" vertical="center"/>
    </xf>
    <xf numFmtId="41" fontId="4" fillId="0" borderId="3" xfId="0" applyNumberFormat="1" applyFont="1" applyBorder="1" applyAlignment="1">
      <alignment horizontal="center" vertical="center"/>
    </xf>
    <xf numFmtId="41" fontId="4" fillId="0" borderId="4" xfId="0" applyNumberFormat="1" applyFont="1" applyBorder="1" applyAlignment="1">
      <alignment horizontal="center" vertical="center"/>
    </xf>
    <xf numFmtId="41" fontId="4" fillId="0" borderId="8" xfId="0" applyNumberFormat="1" applyFont="1" applyBorder="1" applyAlignment="1">
      <alignment horizontal="center" vertical="center"/>
    </xf>
    <xf numFmtId="41" fontId="4" fillId="0" borderId="0" xfId="0" applyNumberFormat="1" applyFont="1" applyBorder="1" applyAlignment="1">
      <alignment horizontal="center" vertical="center"/>
    </xf>
    <xf numFmtId="41" fontId="4" fillId="0" borderId="9" xfId="0" applyNumberFormat="1" applyFont="1" applyBorder="1" applyAlignment="1">
      <alignment horizontal="center" vertical="center"/>
    </xf>
    <xf numFmtId="41" fontId="4" fillId="0" borderId="12" xfId="0" applyNumberFormat="1" applyFont="1" applyBorder="1" applyAlignment="1">
      <alignment horizontal="center" vertical="center"/>
    </xf>
    <xf numFmtId="41" fontId="4" fillId="0" borderId="13" xfId="0" applyNumberFormat="1" applyFont="1" applyBorder="1" applyAlignment="1">
      <alignment horizontal="center" vertical="center"/>
    </xf>
    <xf numFmtId="41" fontId="4" fillId="0" borderId="14" xfId="0" applyNumberFormat="1" applyFont="1" applyBorder="1" applyAlignment="1">
      <alignment horizontal="center" vertical="center"/>
    </xf>
    <xf numFmtId="41" fontId="4" fillId="0" borderId="5" xfId="0" applyNumberFormat="1" applyFont="1" applyBorder="1" applyAlignment="1">
      <alignment horizontal="center" vertical="center"/>
    </xf>
    <xf numFmtId="41" fontId="4" fillId="0" borderId="10" xfId="0" applyNumberFormat="1" applyFont="1" applyBorder="1" applyAlignment="1">
      <alignment horizontal="center" vertical="center"/>
    </xf>
    <xf numFmtId="41" fontId="4" fillId="0" borderId="15" xfId="0" applyNumberFormat="1" applyFont="1" applyBorder="1" applyAlignment="1">
      <alignment horizontal="center" vertical="center"/>
    </xf>
    <xf numFmtId="41" fontId="4" fillId="0" borderId="5" xfId="3" applyNumberFormat="1" applyFont="1" applyBorder="1" applyAlignment="1">
      <alignment horizontal="center" vertical="center"/>
    </xf>
    <xf numFmtId="41" fontId="4" fillId="0" borderId="3" xfId="3" applyNumberFormat="1" applyFont="1" applyBorder="1" applyAlignment="1">
      <alignment horizontal="center" vertical="center"/>
    </xf>
    <xf numFmtId="41" fontId="4" fillId="0" borderId="6" xfId="3" applyNumberFormat="1" applyFont="1" applyBorder="1" applyAlignment="1">
      <alignment horizontal="center" vertical="center"/>
    </xf>
    <xf numFmtId="41" fontId="4" fillId="0" borderId="10" xfId="3" applyNumberFormat="1" applyFont="1" applyBorder="1" applyAlignment="1">
      <alignment horizontal="center" vertical="center"/>
    </xf>
    <xf numFmtId="41" fontId="4" fillId="0" borderId="0" xfId="3" applyNumberFormat="1" applyFont="1" applyBorder="1" applyAlignment="1">
      <alignment horizontal="center" vertical="center"/>
    </xf>
    <xf numFmtId="41" fontId="4" fillId="0" borderId="11" xfId="3" applyNumberFormat="1" applyFont="1" applyBorder="1" applyAlignment="1">
      <alignment horizontal="center" vertical="center"/>
    </xf>
    <xf numFmtId="41" fontId="4" fillId="0" borderId="15" xfId="3" applyNumberFormat="1" applyFont="1" applyBorder="1" applyAlignment="1">
      <alignment horizontal="center" vertical="center"/>
    </xf>
    <xf numFmtId="41" fontId="4" fillId="0" borderId="17" xfId="0" applyNumberFormat="1" applyFont="1" applyBorder="1" applyAlignment="1">
      <alignment horizontal="center" vertical="center"/>
    </xf>
    <xf numFmtId="41" fontId="4" fillId="0" borderId="24" xfId="0" applyNumberFormat="1" applyFont="1" applyBorder="1" applyAlignment="1">
      <alignment horizontal="center" vertical="center"/>
    </xf>
    <xf numFmtId="41" fontId="4" fillId="0" borderId="28" xfId="0" applyNumberFormat="1" applyFont="1" applyBorder="1" applyAlignment="1">
      <alignment horizontal="center" vertical="center"/>
    </xf>
    <xf numFmtId="41" fontId="4" fillId="0" borderId="17" xfId="0" applyNumberFormat="1" applyFont="1" applyBorder="1" applyAlignment="1">
      <alignment horizontal="center" vertical="center" wrapText="1"/>
    </xf>
    <xf numFmtId="41" fontId="4" fillId="0" borderId="24" xfId="0" applyNumberFormat="1" applyFont="1" applyBorder="1" applyAlignment="1">
      <alignment horizontal="center" vertical="center" wrapText="1"/>
    </xf>
    <xf numFmtId="41" fontId="4" fillId="0" borderId="28" xfId="0" applyNumberFormat="1" applyFont="1" applyBorder="1" applyAlignment="1">
      <alignment horizontal="center" vertical="center" wrapText="1"/>
    </xf>
    <xf numFmtId="10" fontId="7" fillId="0" borderId="18" xfId="0" applyNumberFormat="1" applyFont="1" applyBorder="1" applyAlignment="1">
      <alignment horizontal="center" vertical="center"/>
    </xf>
    <xf numFmtId="10" fontId="7" fillId="0" borderId="19" xfId="0" applyNumberFormat="1" applyFont="1" applyBorder="1" applyAlignment="1">
      <alignment horizontal="center" vertical="center"/>
    </xf>
    <xf numFmtId="10" fontId="7" fillId="0" borderId="12" xfId="0" applyNumberFormat="1" applyFont="1" applyBorder="1" applyAlignment="1">
      <alignment horizontal="center" vertical="center"/>
    </xf>
    <xf numFmtId="10" fontId="7" fillId="0" borderId="25" xfId="0" applyNumberFormat="1" applyFont="1" applyBorder="1" applyAlignment="1">
      <alignment horizontal="center" vertical="center"/>
    </xf>
    <xf numFmtId="0" fontId="4" fillId="0" borderId="20" xfId="0" applyNumberFormat="1" applyFont="1" applyBorder="1" applyAlignment="1">
      <alignment horizontal="center" vertical="center" wrapText="1"/>
    </xf>
    <xf numFmtId="0" fontId="4" fillId="0" borderId="26" xfId="0" applyNumberFormat="1" applyFont="1" applyBorder="1" applyAlignment="1">
      <alignment horizontal="center" vertical="center" wrapText="1"/>
    </xf>
    <xf numFmtId="0" fontId="4" fillId="0" borderId="31" xfId="0" applyNumberFormat="1" applyFont="1" applyBorder="1" applyAlignment="1">
      <alignment horizontal="center" vertical="center" wrapText="1"/>
    </xf>
  </cellXfs>
  <cellStyles count="4">
    <cellStyle name="Comma0" xfId="3" xr:uid="{31FE3F13-C626-40E3-9A6C-355E11282116}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5AF16-164E-4723-AE75-BACD2E7946F6}">
  <sheetPr>
    <pageSetUpPr fitToPage="1"/>
  </sheetPr>
  <dimension ref="A2:AL81"/>
  <sheetViews>
    <sheetView tabSelected="1" workbookViewId="0">
      <selection activeCell="C2" sqref="C2:AL81"/>
    </sheetView>
  </sheetViews>
  <sheetFormatPr defaultColWidth="16.625" defaultRowHeight="14.25" x14ac:dyDescent="0.2"/>
  <cols>
    <col min="1" max="2" width="3.875" style="7" bestFit="1" customWidth="1"/>
    <col min="3" max="8" width="16.625" style="7"/>
    <col min="9" max="9" width="18.5" style="7" bestFit="1" customWidth="1"/>
    <col min="10" max="15" width="16.625" style="7"/>
    <col min="16" max="16" width="19" style="7" bestFit="1" customWidth="1"/>
    <col min="17" max="26" width="16.625" style="7"/>
    <col min="27" max="27" width="17.875" style="7" bestFit="1" customWidth="1"/>
    <col min="28" max="37" width="16.625" style="7"/>
    <col min="38" max="38" width="17.375" style="7" bestFit="1" customWidth="1"/>
    <col min="39" max="16384" width="16.625" style="7"/>
  </cols>
  <sheetData>
    <row r="2" spans="1:38" x14ac:dyDescent="0.2">
      <c r="A2" s="1"/>
      <c r="B2" s="1"/>
      <c r="C2" s="2" t="s">
        <v>0</v>
      </c>
      <c r="D2" s="3"/>
      <c r="E2" s="4"/>
      <c r="F2" s="4"/>
      <c r="G2" s="4"/>
      <c r="H2" s="4"/>
      <c r="I2" s="4"/>
      <c r="J2" s="5"/>
      <c r="K2" s="6"/>
      <c r="M2" s="8"/>
      <c r="N2" s="9"/>
      <c r="O2" s="10"/>
      <c r="P2" s="10"/>
      <c r="U2" s="3"/>
      <c r="V2" s="6"/>
      <c r="W2" s="5"/>
      <c r="X2" s="11"/>
      <c r="Y2" s="3"/>
      <c r="Z2" s="12"/>
      <c r="AA2" s="12"/>
      <c r="AB2" s="13"/>
      <c r="AC2" s="5"/>
      <c r="AF2" s="13"/>
      <c r="AG2" s="3"/>
      <c r="AH2" s="3"/>
      <c r="AI2" s="14"/>
      <c r="AJ2" s="3"/>
      <c r="AK2" s="3"/>
      <c r="AL2" s="15"/>
    </row>
    <row r="3" spans="1:38" x14ac:dyDescent="0.2">
      <c r="A3" s="1"/>
      <c r="B3" s="1"/>
      <c r="C3" s="16" t="s">
        <v>1</v>
      </c>
      <c r="D3" s="3"/>
      <c r="E3" s="4"/>
      <c r="F3" s="4"/>
      <c r="G3" s="4"/>
      <c r="H3" s="4"/>
      <c r="I3" s="4"/>
      <c r="J3" s="5"/>
      <c r="K3" s="6"/>
      <c r="M3" s="8"/>
      <c r="N3" s="9"/>
      <c r="O3" s="10"/>
      <c r="P3" s="17"/>
      <c r="Q3" s="13"/>
      <c r="R3" s="5"/>
      <c r="U3" s="3"/>
      <c r="V3" s="6"/>
      <c r="W3" s="5"/>
      <c r="X3" s="11"/>
      <c r="Y3" s="3"/>
      <c r="Z3" s="12"/>
      <c r="AA3" s="12"/>
      <c r="AB3" s="13"/>
      <c r="AC3" s="5"/>
      <c r="AF3" s="13"/>
      <c r="AG3" s="3"/>
      <c r="AH3" s="18"/>
      <c r="AI3" s="14"/>
      <c r="AJ3" s="3"/>
      <c r="AK3" s="3"/>
      <c r="AL3" s="15"/>
    </row>
    <row r="4" spans="1:38" ht="15" thickBot="1" x14ac:dyDescent="0.25">
      <c r="A4" s="19"/>
      <c r="B4" s="19"/>
      <c r="C4" s="20"/>
      <c r="D4" s="3"/>
      <c r="E4" s="4"/>
      <c r="F4" s="4"/>
      <c r="G4" s="4"/>
      <c r="H4" s="4"/>
      <c r="I4" s="4"/>
      <c r="J4" s="5"/>
      <c r="K4" s="6"/>
      <c r="M4" s="21"/>
      <c r="N4" s="22"/>
      <c r="O4" s="23"/>
      <c r="P4" s="24"/>
      <c r="Q4" s="13"/>
      <c r="R4" s="5"/>
      <c r="U4" s="25"/>
      <c r="V4" s="6"/>
      <c r="W4" s="5"/>
      <c r="X4" s="11"/>
      <c r="Y4" s="6"/>
      <c r="Z4" s="26"/>
      <c r="AA4" s="26"/>
      <c r="AB4" s="13"/>
      <c r="AC4" s="5"/>
      <c r="AF4" s="13"/>
      <c r="AG4" s="3"/>
      <c r="AH4" s="3"/>
      <c r="AI4" s="14"/>
      <c r="AJ4" s="3"/>
      <c r="AK4" s="3"/>
      <c r="AL4" s="15"/>
    </row>
    <row r="5" spans="1:38" ht="15" thickTop="1" x14ac:dyDescent="0.2">
      <c r="A5" s="19"/>
      <c r="B5" s="19"/>
      <c r="C5" s="179" t="s">
        <v>2</v>
      </c>
      <c r="D5" s="182" t="s">
        <v>3</v>
      </c>
      <c r="E5" s="183"/>
      <c r="F5" s="183"/>
      <c r="G5" s="183"/>
      <c r="H5" s="183"/>
      <c r="I5" s="183"/>
      <c r="J5" s="184"/>
      <c r="K5" s="191" t="s">
        <v>4</v>
      </c>
      <c r="L5" s="183"/>
      <c r="M5" s="183"/>
      <c r="N5" s="183"/>
      <c r="O5" s="183"/>
      <c r="P5" s="183"/>
      <c r="Q5" s="183"/>
      <c r="R5" s="183"/>
      <c r="S5" s="184"/>
      <c r="T5" s="194" t="s">
        <v>5</v>
      </c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5"/>
      <c r="AL5" s="196"/>
    </row>
    <row r="6" spans="1:38" x14ac:dyDescent="0.2">
      <c r="A6" s="19"/>
      <c r="B6" s="19"/>
      <c r="C6" s="180"/>
      <c r="D6" s="185"/>
      <c r="E6" s="186"/>
      <c r="F6" s="186"/>
      <c r="G6" s="186"/>
      <c r="H6" s="186"/>
      <c r="I6" s="186"/>
      <c r="J6" s="187"/>
      <c r="K6" s="192"/>
      <c r="L6" s="186"/>
      <c r="M6" s="186"/>
      <c r="N6" s="186"/>
      <c r="O6" s="186"/>
      <c r="P6" s="186"/>
      <c r="Q6" s="186"/>
      <c r="R6" s="186"/>
      <c r="S6" s="187"/>
      <c r="T6" s="197"/>
      <c r="U6" s="198"/>
      <c r="V6" s="198"/>
      <c r="W6" s="198"/>
      <c r="X6" s="198"/>
      <c r="Y6" s="198"/>
      <c r="Z6" s="198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K6" s="198"/>
      <c r="AL6" s="199"/>
    </row>
    <row r="7" spans="1:38" x14ac:dyDescent="0.2">
      <c r="A7" s="19"/>
      <c r="B7" s="19"/>
      <c r="C7" s="180"/>
      <c r="D7" s="188"/>
      <c r="E7" s="189"/>
      <c r="F7" s="189"/>
      <c r="G7" s="189"/>
      <c r="H7" s="189"/>
      <c r="I7" s="189"/>
      <c r="J7" s="190"/>
      <c r="K7" s="193"/>
      <c r="L7" s="189"/>
      <c r="M7" s="189"/>
      <c r="N7" s="189"/>
      <c r="O7" s="189"/>
      <c r="P7" s="189"/>
      <c r="Q7" s="189"/>
      <c r="R7" s="189"/>
      <c r="S7" s="190"/>
      <c r="T7" s="200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40"/>
    </row>
    <row r="8" spans="1:38" x14ac:dyDescent="0.2">
      <c r="A8" s="19"/>
      <c r="B8" s="19"/>
      <c r="C8" s="180"/>
      <c r="D8" s="201" t="s">
        <v>6</v>
      </c>
      <c r="E8" s="204" t="s">
        <v>7</v>
      </c>
      <c r="F8" s="169" t="s">
        <v>8</v>
      </c>
      <c r="G8" s="207" t="s">
        <v>9</v>
      </c>
      <c r="H8" s="208"/>
      <c r="I8" s="143" t="s">
        <v>10</v>
      </c>
      <c r="J8" s="211" t="s">
        <v>11</v>
      </c>
      <c r="K8" s="166" t="s">
        <v>12</v>
      </c>
      <c r="L8" s="169" t="s">
        <v>13</v>
      </c>
      <c r="M8" s="172" t="s">
        <v>14</v>
      </c>
      <c r="N8" s="175" t="s">
        <v>15</v>
      </c>
      <c r="O8" s="176"/>
      <c r="P8" s="143" t="s">
        <v>10</v>
      </c>
      <c r="Q8" s="158" t="s">
        <v>16</v>
      </c>
      <c r="R8" s="155" t="s">
        <v>17</v>
      </c>
      <c r="S8" s="158" t="s">
        <v>18</v>
      </c>
      <c r="T8" s="161" t="s">
        <v>19</v>
      </c>
      <c r="U8" s="129" t="s">
        <v>12</v>
      </c>
      <c r="V8" s="158" t="s">
        <v>20</v>
      </c>
      <c r="W8" s="141" t="s">
        <v>21</v>
      </c>
      <c r="X8" s="145" t="s">
        <v>22</v>
      </c>
      <c r="Y8" s="148" t="s">
        <v>23</v>
      </c>
      <c r="Z8" s="149"/>
      <c r="AA8" s="143" t="s">
        <v>10</v>
      </c>
      <c r="AB8" s="145" t="s">
        <v>16</v>
      </c>
      <c r="AC8" s="129" t="s">
        <v>24</v>
      </c>
      <c r="AD8" s="129"/>
      <c r="AE8" s="129"/>
      <c r="AF8" s="135" t="s">
        <v>25</v>
      </c>
      <c r="AG8" s="136"/>
      <c r="AH8" s="153"/>
      <c r="AI8" s="135" t="s">
        <v>26</v>
      </c>
      <c r="AJ8" s="136"/>
      <c r="AK8" s="136"/>
      <c r="AL8" s="137"/>
    </row>
    <row r="9" spans="1:38" x14ac:dyDescent="0.2">
      <c r="A9" s="19"/>
      <c r="B9" s="19"/>
      <c r="C9" s="180"/>
      <c r="D9" s="202"/>
      <c r="E9" s="205"/>
      <c r="F9" s="170"/>
      <c r="G9" s="209"/>
      <c r="H9" s="210"/>
      <c r="I9" s="152"/>
      <c r="J9" s="212"/>
      <c r="K9" s="167"/>
      <c r="L9" s="170"/>
      <c r="M9" s="173"/>
      <c r="N9" s="177"/>
      <c r="O9" s="178"/>
      <c r="P9" s="152"/>
      <c r="Q9" s="159"/>
      <c r="R9" s="156"/>
      <c r="S9" s="159"/>
      <c r="T9" s="162"/>
      <c r="U9" s="164"/>
      <c r="V9" s="159"/>
      <c r="W9" s="165"/>
      <c r="X9" s="146"/>
      <c r="Y9" s="150"/>
      <c r="Z9" s="151"/>
      <c r="AA9" s="152"/>
      <c r="AB9" s="146"/>
      <c r="AC9" s="130"/>
      <c r="AD9" s="130"/>
      <c r="AE9" s="130"/>
      <c r="AF9" s="138"/>
      <c r="AG9" s="139"/>
      <c r="AH9" s="154"/>
      <c r="AI9" s="138"/>
      <c r="AJ9" s="139"/>
      <c r="AK9" s="139"/>
      <c r="AL9" s="140"/>
    </row>
    <row r="10" spans="1:38" x14ac:dyDescent="0.2">
      <c r="A10" s="19"/>
      <c r="B10" s="19"/>
      <c r="C10" s="180"/>
      <c r="D10" s="202"/>
      <c r="E10" s="205"/>
      <c r="F10" s="170"/>
      <c r="G10" s="141" t="s">
        <v>27</v>
      </c>
      <c r="H10" s="141" t="s">
        <v>28</v>
      </c>
      <c r="I10" s="152"/>
      <c r="J10" s="212"/>
      <c r="K10" s="167"/>
      <c r="L10" s="170"/>
      <c r="M10" s="173"/>
      <c r="N10" s="141" t="s">
        <v>27</v>
      </c>
      <c r="O10" s="141" t="s">
        <v>28</v>
      </c>
      <c r="P10" s="152"/>
      <c r="Q10" s="159"/>
      <c r="R10" s="156"/>
      <c r="S10" s="159"/>
      <c r="T10" s="162"/>
      <c r="U10" s="164"/>
      <c r="V10" s="159"/>
      <c r="W10" s="165"/>
      <c r="X10" s="146"/>
      <c r="Y10" s="141" t="s">
        <v>27</v>
      </c>
      <c r="Z10" s="141" t="s">
        <v>28</v>
      </c>
      <c r="AA10" s="152"/>
      <c r="AB10" s="146"/>
      <c r="AC10" s="129" t="s">
        <v>6</v>
      </c>
      <c r="AD10" s="129" t="s">
        <v>12</v>
      </c>
      <c r="AE10" s="143" t="s">
        <v>10</v>
      </c>
      <c r="AF10" s="129" t="s">
        <v>6</v>
      </c>
      <c r="AG10" s="129" t="s">
        <v>12</v>
      </c>
      <c r="AH10" s="143" t="s">
        <v>10</v>
      </c>
      <c r="AI10" s="129" t="s">
        <v>6</v>
      </c>
      <c r="AJ10" s="129" t="s">
        <v>12</v>
      </c>
      <c r="AK10" s="131" t="s">
        <v>29</v>
      </c>
      <c r="AL10" s="133" t="s">
        <v>10</v>
      </c>
    </row>
    <row r="11" spans="1:38" x14ac:dyDescent="0.2">
      <c r="A11" s="19"/>
      <c r="B11" s="19"/>
      <c r="C11" s="181"/>
      <c r="D11" s="203"/>
      <c r="E11" s="206"/>
      <c r="F11" s="171"/>
      <c r="G11" s="142"/>
      <c r="H11" s="142"/>
      <c r="I11" s="144"/>
      <c r="J11" s="213"/>
      <c r="K11" s="168"/>
      <c r="L11" s="171"/>
      <c r="M11" s="174"/>
      <c r="N11" s="142"/>
      <c r="O11" s="142"/>
      <c r="P11" s="144"/>
      <c r="Q11" s="160"/>
      <c r="R11" s="157"/>
      <c r="S11" s="160"/>
      <c r="T11" s="163"/>
      <c r="U11" s="130"/>
      <c r="V11" s="160"/>
      <c r="W11" s="142"/>
      <c r="X11" s="147"/>
      <c r="Y11" s="142"/>
      <c r="Z11" s="142"/>
      <c r="AA11" s="144"/>
      <c r="AB11" s="147"/>
      <c r="AC11" s="130"/>
      <c r="AD11" s="130"/>
      <c r="AE11" s="144"/>
      <c r="AF11" s="130"/>
      <c r="AG11" s="130"/>
      <c r="AH11" s="144"/>
      <c r="AI11" s="130"/>
      <c r="AJ11" s="130"/>
      <c r="AK11" s="132"/>
      <c r="AL11" s="134"/>
    </row>
    <row r="12" spans="1:38" x14ac:dyDescent="0.2">
      <c r="A12" s="19"/>
      <c r="B12" s="19"/>
      <c r="C12" s="27"/>
      <c r="D12" s="28"/>
      <c r="E12" s="29"/>
      <c r="F12" s="30"/>
      <c r="G12" s="30"/>
      <c r="H12" s="30"/>
      <c r="I12" s="30"/>
      <c r="J12" s="31"/>
      <c r="K12" s="32"/>
      <c r="L12" s="33"/>
      <c r="M12" s="34"/>
      <c r="N12" s="35"/>
      <c r="O12" s="34"/>
      <c r="P12" s="34"/>
      <c r="Q12" s="36"/>
      <c r="R12" s="33"/>
      <c r="S12" s="37"/>
      <c r="T12" s="38"/>
      <c r="U12" s="28"/>
      <c r="V12" s="39"/>
      <c r="W12" s="40"/>
      <c r="X12" s="41"/>
      <c r="Y12" s="42"/>
      <c r="Z12" s="43"/>
      <c r="AA12" s="43"/>
      <c r="AB12" s="44"/>
      <c r="AC12" s="45"/>
      <c r="AD12" s="46"/>
      <c r="AE12" s="46"/>
      <c r="AF12" s="36"/>
      <c r="AG12" s="28"/>
      <c r="AH12" s="28"/>
      <c r="AI12" s="47"/>
      <c r="AJ12" s="28"/>
      <c r="AK12" s="28"/>
      <c r="AL12" s="48"/>
    </row>
    <row r="13" spans="1:38" x14ac:dyDescent="0.2">
      <c r="A13" s="49"/>
      <c r="B13" s="50"/>
      <c r="C13" s="51" t="s">
        <v>30</v>
      </c>
      <c r="D13" s="52">
        <v>886279</v>
      </c>
      <c r="E13" s="53">
        <v>1328827</v>
      </c>
      <c r="F13" s="54"/>
      <c r="G13" s="55">
        <f>(E13/E$13)</f>
        <v>1</v>
      </c>
      <c r="H13" s="56"/>
      <c r="I13" s="57">
        <v>271119545000</v>
      </c>
      <c r="J13" s="58"/>
      <c r="K13" s="59">
        <v>855332</v>
      </c>
      <c r="L13" s="40"/>
      <c r="M13" s="60">
        <f>(K13/E13)</f>
        <v>0.64367445875196694</v>
      </c>
      <c r="N13" s="55">
        <f>(K13/K$13)</f>
        <v>1</v>
      </c>
      <c r="O13" s="56"/>
      <c r="P13" s="61">
        <v>210849976000</v>
      </c>
      <c r="Q13" s="62"/>
      <c r="R13" s="63">
        <f>(P13/K13)</f>
        <v>246512.43727581805</v>
      </c>
      <c r="S13" s="64"/>
      <c r="T13" s="65">
        <v>30947</v>
      </c>
      <c r="U13" s="52">
        <v>473495</v>
      </c>
      <c r="V13" s="39"/>
      <c r="W13" s="66">
        <f>(U13/E13)</f>
        <v>0.35632554124803306</v>
      </c>
      <c r="X13" s="41"/>
      <c r="Y13" s="55">
        <f>(U13/U$13)</f>
        <v>1</v>
      </c>
      <c r="Z13" s="56"/>
      <c r="AA13" s="62">
        <v>60269569000</v>
      </c>
      <c r="AB13" s="62"/>
      <c r="AC13" s="67">
        <v>11096</v>
      </c>
      <c r="AD13" s="52">
        <v>22194</v>
      </c>
      <c r="AE13" s="68">
        <v>3086266000</v>
      </c>
      <c r="AF13" s="69">
        <v>4898</v>
      </c>
      <c r="AG13" s="52">
        <v>17502</v>
      </c>
      <c r="AH13" s="68">
        <v>2521951000</v>
      </c>
      <c r="AI13" s="69">
        <v>14953</v>
      </c>
      <c r="AJ13" s="52">
        <v>433799</v>
      </c>
      <c r="AK13" s="41">
        <f>(AJ13/U13)</f>
        <v>0.91616384544715357</v>
      </c>
      <c r="AL13" s="70">
        <v>54661352000</v>
      </c>
    </row>
    <row r="14" spans="1:38" x14ac:dyDescent="0.2">
      <c r="A14" s="49"/>
      <c r="B14" s="2"/>
      <c r="C14" s="51"/>
      <c r="D14" s="71"/>
      <c r="E14" s="30"/>
      <c r="F14" s="30"/>
      <c r="G14" s="72"/>
      <c r="H14" s="73"/>
      <c r="I14" s="30"/>
      <c r="J14" s="31"/>
      <c r="K14" s="74"/>
      <c r="L14" s="45"/>
      <c r="M14" s="73"/>
      <c r="N14" s="72"/>
      <c r="O14" s="73"/>
      <c r="P14" s="73"/>
      <c r="Q14" s="44"/>
      <c r="R14" s="45"/>
      <c r="S14" s="75"/>
      <c r="T14" s="19"/>
      <c r="U14" s="71"/>
      <c r="V14" s="39"/>
      <c r="W14" s="40"/>
      <c r="X14" s="41"/>
      <c r="Y14" s="72"/>
      <c r="Z14" s="73"/>
      <c r="AA14" s="73"/>
      <c r="AB14" s="44"/>
      <c r="AC14" s="45"/>
      <c r="AD14" s="76"/>
      <c r="AE14" s="76"/>
      <c r="AF14" s="44"/>
      <c r="AG14" s="71"/>
      <c r="AH14" s="71"/>
      <c r="AI14" s="77"/>
      <c r="AJ14" s="71"/>
      <c r="AK14" s="71"/>
      <c r="AL14" s="78"/>
    </row>
    <row r="15" spans="1:38" x14ac:dyDescent="0.2">
      <c r="A15" s="49"/>
      <c r="B15" s="50"/>
      <c r="C15" s="79"/>
      <c r="D15" s="71"/>
      <c r="E15" s="30"/>
      <c r="F15" s="30"/>
      <c r="G15" s="72"/>
      <c r="H15" s="73"/>
      <c r="I15" s="30"/>
      <c r="J15" s="31"/>
      <c r="K15" s="74"/>
      <c r="L15" s="45"/>
      <c r="M15" s="73"/>
      <c r="N15" s="72"/>
      <c r="O15" s="73"/>
      <c r="P15" s="73"/>
      <c r="Q15" s="44"/>
      <c r="R15" s="45"/>
      <c r="S15" s="75"/>
      <c r="T15" s="19"/>
      <c r="U15" s="71"/>
      <c r="V15" s="39"/>
      <c r="W15" s="40"/>
      <c r="X15" s="41"/>
      <c r="Y15" s="72"/>
      <c r="Z15" s="73"/>
      <c r="AA15" s="73"/>
      <c r="AB15" s="44"/>
      <c r="AC15" s="45"/>
      <c r="AD15" s="76"/>
      <c r="AE15" s="76"/>
      <c r="AF15" s="44"/>
      <c r="AG15" s="71"/>
      <c r="AH15" s="71"/>
      <c r="AI15" s="77"/>
      <c r="AJ15" s="71"/>
      <c r="AK15" s="71"/>
      <c r="AL15" s="78"/>
    </row>
    <row r="16" spans="1:38" x14ac:dyDescent="0.2">
      <c r="A16" s="49"/>
      <c r="B16" s="50"/>
      <c r="C16" s="51" t="s">
        <v>31</v>
      </c>
      <c r="D16" s="52">
        <v>123284</v>
      </c>
      <c r="E16" s="53">
        <v>185488</v>
      </c>
      <c r="F16" s="54"/>
      <c r="G16" s="55">
        <f t="shared" ref="G16:G28" si="0">(E16/E$13)</f>
        <v>0.13958777177164522</v>
      </c>
      <c r="H16" s="56">
        <f t="shared" ref="H16:H28" si="1">(E16/E$16)</f>
        <v>1</v>
      </c>
      <c r="I16" s="57">
        <v>38480698000</v>
      </c>
      <c r="J16" s="58"/>
      <c r="K16" s="59">
        <v>117892</v>
      </c>
      <c r="L16" s="40"/>
      <c r="M16" s="60">
        <f t="shared" ref="M16:M28" si="2">(K16/E16)</f>
        <v>0.63557750366600529</v>
      </c>
      <c r="N16" s="55">
        <f t="shared" ref="N16:N28" si="3">(K16/K$13)</f>
        <v>0.13783185944171386</v>
      </c>
      <c r="O16" s="56">
        <f t="shared" ref="O16:O28" si="4">(K16/K$16)</f>
        <v>1</v>
      </c>
      <c r="P16" s="61">
        <v>30312662000</v>
      </c>
      <c r="Q16" s="62"/>
      <c r="R16" s="63">
        <f t="shared" ref="R16:R28" si="5">(P16/K16)</f>
        <v>257122.29837478371</v>
      </c>
      <c r="S16" s="64"/>
      <c r="T16" s="65">
        <v>5392</v>
      </c>
      <c r="U16" s="52">
        <v>67596</v>
      </c>
      <c r="V16" s="39"/>
      <c r="W16" s="66">
        <f t="shared" ref="W16:W28" si="6">(U16/E16)</f>
        <v>0.36442249633399465</v>
      </c>
      <c r="X16" s="41"/>
      <c r="Y16" s="55">
        <f>(U16/U$13)</f>
        <v>0.14275969123221999</v>
      </c>
      <c r="Z16" s="56">
        <f>(U16/U$16)</f>
        <v>1</v>
      </c>
      <c r="AA16" s="62">
        <v>8168036000</v>
      </c>
      <c r="AB16" s="62"/>
      <c r="AC16" s="67">
        <v>2319</v>
      </c>
      <c r="AD16" s="52">
        <v>4638</v>
      </c>
      <c r="AE16" s="68">
        <v>631483000</v>
      </c>
      <c r="AF16" s="69">
        <v>917</v>
      </c>
      <c r="AG16" s="52">
        <v>3260</v>
      </c>
      <c r="AH16" s="68">
        <v>460885000</v>
      </c>
      <c r="AI16" s="69">
        <v>2156</v>
      </c>
      <c r="AJ16" s="52">
        <v>59698</v>
      </c>
      <c r="AK16" s="41">
        <f t="shared" ref="AK16:AK28" si="7">(AJ16/U16)</f>
        <v>0.88315876679093441</v>
      </c>
      <c r="AL16" s="70">
        <v>7075668000</v>
      </c>
    </row>
    <row r="17" spans="1:38" x14ac:dyDescent="0.2">
      <c r="A17" s="80"/>
      <c r="B17" s="1"/>
      <c r="C17" s="27" t="s">
        <v>32</v>
      </c>
      <c r="D17" s="71">
        <v>10883</v>
      </c>
      <c r="E17" s="29">
        <v>21510</v>
      </c>
      <c r="F17" s="30">
        <v>18</v>
      </c>
      <c r="G17" s="81">
        <f t="shared" si="0"/>
        <v>1.6187208718666916E-2</v>
      </c>
      <c r="H17" s="82">
        <f t="shared" si="1"/>
        <v>0.11596437505391184</v>
      </c>
      <c r="I17" s="83">
        <v>4036281000</v>
      </c>
      <c r="J17" s="31">
        <v>22</v>
      </c>
      <c r="K17" s="74">
        <v>10041</v>
      </c>
      <c r="L17" s="45">
        <v>27</v>
      </c>
      <c r="M17" s="73">
        <f t="shared" si="2"/>
        <v>0.46680613668061366</v>
      </c>
      <c r="N17" s="81">
        <f t="shared" si="3"/>
        <v>1.1739301230399424E-2</v>
      </c>
      <c r="O17" s="82">
        <f t="shared" si="4"/>
        <v>8.5171173616530385E-2</v>
      </c>
      <c r="P17" s="84">
        <v>2618789000</v>
      </c>
      <c r="Q17" s="85">
        <v>27</v>
      </c>
      <c r="R17" s="86">
        <f t="shared" si="5"/>
        <v>260809.58071905188</v>
      </c>
      <c r="S17" s="87">
        <v>15</v>
      </c>
      <c r="T17" s="88">
        <v>842</v>
      </c>
      <c r="U17" s="43">
        <v>11469</v>
      </c>
      <c r="V17" s="89">
        <v>11</v>
      </c>
      <c r="W17" s="90">
        <f t="shared" si="6"/>
        <v>0.53319386331938634</v>
      </c>
      <c r="X17" s="91">
        <v>5</v>
      </c>
      <c r="Y17" s="81">
        <f t="shared" ref="Y17:Y28" si="8">(U17/U$13)</f>
        <v>2.4222008680133897E-2</v>
      </c>
      <c r="Z17" s="82">
        <f t="shared" ref="Z17:Z28" si="9">(U17/U$16)</f>
        <v>0.16966980294691994</v>
      </c>
      <c r="AA17" s="92">
        <v>1417492000</v>
      </c>
      <c r="AB17" s="93">
        <v>12</v>
      </c>
      <c r="AC17" s="94">
        <v>219</v>
      </c>
      <c r="AD17" s="71">
        <v>438</v>
      </c>
      <c r="AE17" s="44">
        <v>78065000</v>
      </c>
      <c r="AF17" s="95">
        <v>240</v>
      </c>
      <c r="AG17" s="71">
        <v>809</v>
      </c>
      <c r="AH17" s="44">
        <v>149620000</v>
      </c>
      <c r="AI17" s="95">
        <v>383</v>
      </c>
      <c r="AJ17" s="71">
        <v>10222</v>
      </c>
      <c r="AK17" s="96">
        <f t="shared" si="7"/>
        <v>0.89127212485831375</v>
      </c>
      <c r="AL17" s="97">
        <v>1189807000</v>
      </c>
    </row>
    <row r="18" spans="1:38" x14ac:dyDescent="0.2">
      <c r="A18" s="80"/>
      <c r="B18" s="1"/>
      <c r="C18" s="27" t="s">
        <v>33</v>
      </c>
      <c r="D18" s="71">
        <v>16831</v>
      </c>
      <c r="E18" s="29">
        <v>21480</v>
      </c>
      <c r="F18" s="30">
        <v>19</v>
      </c>
      <c r="G18" s="81">
        <f t="shared" si="0"/>
        <v>1.616463241640936E-2</v>
      </c>
      <c r="H18" s="82">
        <f t="shared" si="1"/>
        <v>0.1158026395238506</v>
      </c>
      <c r="I18" s="83">
        <v>4879857000</v>
      </c>
      <c r="J18" s="31">
        <v>16</v>
      </c>
      <c r="K18" s="74">
        <v>16416</v>
      </c>
      <c r="L18" s="45">
        <v>13</v>
      </c>
      <c r="M18" s="73">
        <f t="shared" si="2"/>
        <v>0.76424581005586589</v>
      </c>
      <c r="N18" s="81">
        <f t="shared" si="3"/>
        <v>1.9192547455257138E-2</v>
      </c>
      <c r="O18" s="82">
        <f t="shared" si="4"/>
        <v>0.13924608964136667</v>
      </c>
      <c r="P18" s="84">
        <v>4269197000</v>
      </c>
      <c r="Q18" s="85">
        <v>14</v>
      </c>
      <c r="R18" s="86">
        <f t="shared" si="5"/>
        <v>260063.1700779727</v>
      </c>
      <c r="S18" s="87">
        <v>17</v>
      </c>
      <c r="T18" s="88">
        <v>415</v>
      </c>
      <c r="U18" s="43">
        <v>5064</v>
      </c>
      <c r="V18" s="89">
        <v>24</v>
      </c>
      <c r="W18" s="90">
        <f t="shared" si="6"/>
        <v>0.23575418994413408</v>
      </c>
      <c r="X18" s="91">
        <v>38</v>
      </c>
      <c r="Y18" s="81">
        <f t="shared" si="8"/>
        <v>1.0694938700514261E-2</v>
      </c>
      <c r="Z18" s="82">
        <f t="shared" si="9"/>
        <v>7.4915675483756439E-2</v>
      </c>
      <c r="AA18" s="92">
        <v>610660000</v>
      </c>
      <c r="AB18" s="93">
        <v>22</v>
      </c>
      <c r="AC18" s="94">
        <v>210</v>
      </c>
      <c r="AD18" s="71">
        <v>420</v>
      </c>
      <c r="AE18" s="44">
        <v>49353000</v>
      </c>
      <c r="AF18" s="95">
        <v>12</v>
      </c>
      <c r="AG18" s="71">
        <v>41</v>
      </c>
      <c r="AH18" s="44">
        <v>6163000</v>
      </c>
      <c r="AI18" s="95">
        <v>193</v>
      </c>
      <c r="AJ18" s="71">
        <v>4603</v>
      </c>
      <c r="AK18" s="96">
        <f t="shared" si="7"/>
        <v>0.90896524486571884</v>
      </c>
      <c r="AL18" s="97">
        <v>555144000</v>
      </c>
    </row>
    <row r="19" spans="1:38" x14ac:dyDescent="0.2">
      <c r="A19" s="80"/>
      <c r="B19" s="1"/>
      <c r="C19" s="27" t="s">
        <v>34</v>
      </c>
      <c r="D19" s="71">
        <v>7719</v>
      </c>
      <c r="E19" s="29">
        <v>11518</v>
      </c>
      <c r="F19" s="30">
        <v>31</v>
      </c>
      <c r="G19" s="81">
        <f t="shared" si="0"/>
        <v>8.6677949800839389E-3</v>
      </c>
      <c r="H19" s="82">
        <f t="shared" si="1"/>
        <v>6.209566117484689E-2</v>
      </c>
      <c r="I19" s="83">
        <v>2249100000</v>
      </c>
      <c r="J19" s="31">
        <v>31</v>
      </c>
      <c r="K19" s="74">
        <v>7318</v>
      </c>
      <c r="L19" s="45">
        <v>32</v>
      </c>
      <c r="M19" s="73">
        <f t="shared" si="2"/>
        <v>0.63535335995832609</v>
      </c>
      <c r="N19" s="81">
        <f t="shared" si="3"/>
        <v>8.5557420978052967E-3</v>
      </c>
      <c r="O19" s="82">
        <f t="shared" si="4"/>
        <v>6.2073762426627759E-2</v>
      </c>
      <c r="P19" s="84">
        <v>1801337000</v>
      </c>
      <c r="Q19" s="85">
        <v>31</v>
      </c>
      <c r="R19" s="86">
        <f t="shared" si="5"/>
        <v>246151.54413774254</v>
      </c>
      <c r="S19" s="87">
        <v>23</v>
      </c>
      <c r="T19" s="88">
        <v>401</v>
      </c>
      <c r="U19" s="43">
        <v>4200</v>
      </c>
      <c r="V19" s="89">
        <v>28</v>
      </c>
      <c r="W19" s="90">
        <f t="shared" si="6"/>
        <v>0.36464664004167391</v>
      </c>
      <c r="X19" s="91">
        <v>22</v>
      </c>
      <c r="Y19" s="81">
        <f t="shared" si="8"/>
        <v>8.8702098227014005E-3</v>
      </c>
      <c r="Z19" s="82">
        <f t="shared" si="9"/>
        <v>6.2133854074205574E-2</v>
      </c>
      <c r="AA19" s="92">
        <v>447763000</v>
      </c>
      <c r="AB19" s="93">
        <v>28</v>
      </c>
      <c r="AC19" s="94">
        <v>246</v>
      </c>
      <c r="AD19" s="71">
        <v>492</v>
      </c>
      <c r="AE19" s="44">
        <v>62802000</v>
      </c>
      <c r="AF19" s="95">
        <v>35</v>
      </c>
      <c r="AG19" s="71">
        <v>117</v>
      </c>
      <c r="AH19" s="44">
        <v>16810000</v>
      </c>
      <c r="AI19" s="95">
        <v>120</v>
      </c>
      <c r="AJ19" s="71">
        <v>3591</v>
      </c>
      <c r="AK19" s="96">
        <f t="shared" si="7"/>
        <v>0.85499999999999998</v>
      </c>
      <c r="AL19" s="97">
        <v>368151000</v>
      </c>
    </row>
    <row r="20" spans="1:38" x14ac:dyDescent="0.2">
      <c r="A20" s="80"/>
      <c r="B20" s="1"/>
      <c r="C20" s="27" t="s">
        <v>35</v>
      </c>
      <c r="D20" s="71">
        <v>5872</v>
      </c>
      <c r="E20" s="29">
        <v>9478</v>
      </c>
      <c r="F20" s="30">
        <v>34</v>
      </c>
      <c r="G20" s="81">
        <f t="shared" si="0"/>
        <v>7.1326064265702007E-3</v>
      </c>
      <c r="H20" s="82">
        <f t="shared" si="1"/>
        <v>5.1097645130682309E-2</v>
      </c>
      <c r="I20" s="83">
        <v>1888570000</v>
      </c>
      <c r="J20" s="31">
        <v>33</v>
      </c>
      <c r="K20" s="74">
        <v>5376</v>
      </c>
      <c r="L20" s="45">
        <v>36</v>
      </c>
      <c r="M20" s="73">
        <f t="shared" si="2"/>
        <v>0.56720827178729694</v>
      </c>
      <c r="N20" s="81">
        <f t="shared" si="3"/>
        <v>6.2852786987976595E-3</v>
      </c>
      <c r="O20" s="82">
        <f t="shared" si="4"/>
        <v>4.5601058596003122E-2</v>
      </c>
      <c r="P20" s="84">
        <v>1382591000</v>
      </c>
      <c r="Q20" s="85">
        <v>34</v>
      </c>
      <c r="R20" s="86">
        <f t="shared" si="5"/>
        <v>257178.38541666666</v>
      </c>
      <c r="S20" s="87">
        <v>20</v>
      </c>
      <c r="T20" s="88">
        <v>496</v>
      </c>
      <c r="U20" s="43">
        <v>4102</v>
      </c>
      <c r="V20" s="89">
        <v>29</v>
      </c>
      <c r="W20" s="90">
        <f t="shared" si="6"/>
        <v>0.43279172821270312</v>
      </c>
      <c r="X20" s="91">
        <v>14</v>
      </c>
      <c r="Y20" s="81">
        <f t="shared" si="8"/>
        <v>8.6632382601717021E-3</v>
      </c>
      <c r="Z20" s="82">
        <f t="shared" si="9"/>
        <v>6.0684064145807445E-2</v>
      </c>
      <c r="AA20" s="92">
        <v>505979000</v>
      </c>
      <c r="AB20" s="93">
        <v>24</v>
      </c>
      <c r="AC20" s="94">
        <v>311</v>
      </c>
      <c r="AD20" s="71">
        <v>622</v>
      </c>
      <c r="AE20" s="44">
        <v>66046000</v>
      </c>
      <c r="AF20" s="95">
        <v>75</v>
      </c>
      <c r="AG20" s="71">
        <v>267</v>
      </c>
      <c r="AH20" s="44">
        <v>44929000</v>
      </c>
      <c r="AI20" s="95">
        <v>110</v>
      </c>
      <c r="AJ20" s="71">
        <v>3213</v>
      </c>
      <c r="AK20" s="96">
        <f t="shared" si="7"/>
        <v>0.78327645051194539</v>
      </c>
      <c r="AL20" s="97">
        <v>395004000</v>
      </c>
    </row>
    <row r="21" spans="1:38" x14ac:dyDescent="0.2">
      <c r="A21" s="80"/>
      <c r="B21" s="1"/>
      <c r="C21" s="27" t="s">
        <v>36</v>
      </c>
      <c r="D21" s="71">
        <v>16100</v>
      </c>
      <c r="E21" s="29">
        <v>19580</v>
      </c>
      <c r="F21" s="30">
        <v>21</v>
      </c>
      <c r="G21" s="81">
        <f t="shared" si="0"/>
        <v>1.4734799940097545E-2</v>
      </c>
      <c r="H21" s="82">
        <f t="shared" si="1"/>
        <v>0.10555938928663849</v>
      </c>
      <c r="I21" s="83">
        <v>4569368000</v>
      </c>
      <c r="J21" s="31">
        <v>18</v>
      </c>
      <c r="K21" s="74">
        <v>15633</v>
      </c>
      <c r="L21" s="45">
        <v>15</v>
      </c>
      <c r="M21" s="73">
        <f t="shared" si="2"/>
        <v>0.79841675178753835</v>
      </c>
      <c r="N21" s="81">
        <f t="shared" si="3"/>
        <v>1.8277113448345202E-2</v>
      </c>
      <c r="O21" s="82">
        <f t="shared" si="4"/>
        <v>0.13260441760255148</v>
      </c>
      <c r="P21" s="84">
        <v>4067564000</v>
      </c>
      <c r="Q21" s="85">
        <v>15</v>
      </c>
      <c r="R21" s="86">
        <f t="shared" si="5"/>
        <v>260190.8782703256</v>
      </c>
      <c r="S21" s="87">
        <v>16</v>
      </c>
      <c r="T21" s="88">
        <v>467</v>
      </c>
      <c r="U21" s="43">
        <v>3947</v>
      </c>
      <c r="V21" s="89">
        <v>30</v>
      </c>
      <c r="W21" s="90">
        <f t="shared" si="6"/>
        <v>0.20158324821246171</v>
      </c>
      <c r="X21" s="91">
        <v>42</v>
      </c>
      <c r="Y21" s="81">
        <f t="shared" si="8"/>
        <v>8.3358852786196268E-3</v>
      </c>
      <c r="Z21" s="82">
        <f t="shared" si="9"/>
        <v>5.8391029054973669E-2</v>
      </c>
      <c r="AA21" s="92">
        <v>501804000</v>
      </c>
      <c r="AB21" s="93">
        <v>26</v>
      </c>
      <c r="AC21" s="94">
        <v>162</v>
      </c>
      <c r="AD21" s="71">
        <v>324</v>
      </c>
      <c r="AE21" s="44">
        <v>50146000</v>
      </c>
      <c r="AF21" s="95">
        <v>106</v>
      </c>
      <c r="AG21" s="71">
        <v>394</v>
      </c>
      <c r="AH21" s="44">
        <v>53416000</v>
      </c>
      <c r="AI21" s="95">
        <v>199</v>
      </c>
      <c r="AJ21" s="71">
        <v>3229</v>
      </c>
      <c r="AK21" s="96">
        <f t="shared" si="7"/>
        <v>0.81808968837091467</v>
      </c>
      <c r="AL21" s="97">
        <v>398242000</v>
      </c>
    </row>
    <row r="22" spans="1:38" x14ac:dyDescent="0.2">
      <c r="A22" s="80"/>
      <c r="B22" s="1"/>
      <c r="C22" s="27" t="s">
        <v>37</v>
      </c>
      <c r="D22" s="71">
        <v>13930</v>
      </c>
      <c r="E22" s="29">
        <v>25673</v>
      </c>
      <c r="F22" s="30">
        <v>14</v>
      </c>
      <c r="G22" s="81">
        <f t="shared" si="0"/>
        <v>1.9320046928606959E-2</v>
      </c>
      <c r="H22" s="82">
        <f t="shared" si="1"/>
        <v>0.13840787544207711</v>
      </c>
      <c r="I22" s="83">
        <v>5720813000</v>
      </c>
      <c r="J22" s="31">
        <v>13</v>
      </c>
      <c r="K22" s="74">
        <v>13574</v>
      </c>
      <c r="L22" s="45">
        <v>18</v>
      </c>
      <c r="M22" s="73">
        <f t="shared" si="2"/>
        <v>0.52872667783274252</v>
      </c>
      <c r="N22" s="81">
        <f t="shared" si="3"/>
        <v>1.5869861059799002E-2</v>
      </c>
      <c r="O22" s="82">
        <f t="shared" si="4"/>
        <v>0.11513928001900044</v>
      </c>
      <c r="P22" s="84">
        <v>3755437000</v>
      </c>
      <c r="Q22" s="85">
        <v>16</v>
      </c>
      <c r="R22" s="86">
        <f t="shared" si="5"/>
        <v>276663.98998084571</v>
      </c>
      <c r="S22" s="87">
        <v>10</v>
      </c>
      <c r="T22" s="88">
        <v>356</v>
      </c>
      <c r="U22" s="43">
        <v>12099</v>
      </c>
      <c r="V22" s="89">
        <v>10</v>
      </c>
      <c r="W22" s="90">
        <f t="shared" si="6"/>
        <v>0.47127332216725742</v>
      </c>
      <c r="X22" s="91">
        <v>8</v>
      </c>
      <c r="Y22" s="81">
        <f t="shared" si="8"/>
        <v>2.5552540153539107E-2</v>
      </c>
      <c r="Z22" s="82">
        <f t="shared" si="9"/>
        <v>0.17898988105805078</v>
      </c>
      <c r="AA22" s="92">
        <v>1965376000</v>
      </c>
      <c r="AB22" s="93">
        <v>10</v>
      </c>
      <c r="AC22" s="94">
        <v>98</v>
      </c>
      <c r="AD22" s="71">
        <v>196</v>
      </c>
      <c r="AE22" s="44">
        <v>30882000</v>
      </c>
      <c r="AF22" s="95">
        <v>52</v>
      </c>
      <c r="AG22" s="71">
        <v>197</v>
      </c>
      <c r="AH22" s="44">
        <v>35093000</v>
      </c>
      <c r="AI22" s="95">
        <v>206</v>
      </c>
      <c r="AJ22" s="71">
        <v>11706</v>
      </c>
      <c r="AK22" s="96">
        <f t="shared" si="7"/>
        <v>0.96751797669228867</v>
      </c>
      <c r="AL22" s="97">
        <v>1899401000</v>
      </c>
    </row>
    <row r="23" spans="1:38" x14ac:dyDescent="0.2">
      <c r="A23" s="80"/>
      <c r="B23" s="1"/>
      <c r="C23" s="27" t="s">
        <v>38</v>
      </c>
      <c r="D23" s="71">
        <v>11905</v>
      </c>
      <c r="E23" s="29">
        <v>16875</v>
      </c>
      <c r="F23" s="30">
        <v>26</v>
      </c>
      <c r="G23" s="81">
        <f t="shared" si="0"/>
        <v>1.2699170019874671E-2</v>
      </c>
      <c r="H23" s="82">
        <f t="shared" si="1"/>
        <v>9.0976235659449664E-2</v>
      </c>
      <c r="I23" s="83">
        <v>3167067000</v>
      </c>
      <c r="J23" s="31">
        <v>26</v>
      </c>
      <c r="K23" s="74">
        <v>11376</v>
      </c>
      <c r="L23" s="45">
        <v>24</v>
      </c>
      <c r="M23" s="73">
        <f t="shared" si="2"/>
        <v>0.67413333333333336</v>
      </c>
      <c r="N23" s="81">
        <f t="shared" si="3"/>
        <v>1.3300098675134334E-2</v>
      </c>
      <c r="O23" s="82">
        <f t="shared" si="4"/>
        <v>9.6495097207613748E-2</v>
      </c>
      <c r="P23" s="84">
        <v>2663420000</v>
      </c>
      <c r="Q23" s="85">
        <v>26</v>
      </c>
      <c r="R23" s="86">
        <f t="shared" si="5"/>
        <v>234126.23066104078</v>
      </c>
      <c r="S23" s="87">
        <v>28</v>
      </c>
      <c r="T23" s="88">
        <v>529</v>
      </c>
      <c r="U23" s="43">
        <v>5499</v>
      </c>
      <c r="V23" s="89">
        <v>23</v>
      </c>
      <c r="W23" s="98">
        <f t="shared" si="6"/>
        <v>0.32586666666666669</v>
      </c>
      <c r="X23" s="91">
        <v>27</v>
      </c>
      <c r="Y23" s="81">
        <f t="shared" si="8"/>
        <v>1.1613639003579763E-2</v>
      </c>
      <c r="Z23" s="82">
        <f t="shared" si="9"/>
        <v>8.1350967512870589E-2</v>
      </c>
      <c r="AA23" s="92">
        <v>503647000</v>
      </c>
      <c r="AB23" s="93">
        <v>25</v>
      </c>
      <c r="AC23" s="94">
        <v>270</v>
      </c>
      <c r="AD23" s="71">
        <v>540</v>
      </c>
      <c r="AE23" s="44">
        <v>60142000</v>
      </c>
      <c r="AF23" s="95">
        <v>108</v>
      </c>
      <c r="AG23" s="71">
        <v>388</v>
      </c>
      <c r="AH23" s="44">
        <v>41715000</v>
      </c>
      <c r="AI23" s="95">
        <v>151</v>
      </c>
      <c r="AJ23" s="71">
        <v>4571</v>
      </c>
      <c r="AK23" s="96">
        <f t="shared" si="7"/>
        <v>0.8312420440080015</v>
      </c>
      <c r="AL23" s="97">
        <v>401790000</v>
      </c>
    </row>
    <row r="24" spans="1:38" x14ac:dyDescent="0.2">
      <c r="A24" s="80"/>
      <c r="B24" s="1"/>
      <c r="C24" s="27" t="s">
        <v>39</v>
      </c>
      <c r="D24" s="71">
        <v>5083</v>
      </c>
      <c r="E24" s="29">
        <v>7866</v>
      </c>
      <c r="F24" s="30">
        <v>35</v>
      </c>
      <c r="G24" s="81">
        <f t="shared" si="0"/>
        <v>5.9195064519309134E-3</v>
      </c>
      <c r="H24" s="82">
        <f t="shared" si="1"/>
        <v>4.2407055982058135E-2</v>
      </c>
      <c r="I24" s="83">
        <v>1309845000</v>
      </c>
      <c r="J24" s="31">
        <v>36</v>
      </c>
      <c r="K24" s="74">
        <v>4900</v>
      </c>
      <c r="L24" s="45">
        <v>37</v>
      </c>
      <c r="M24" s="73">
        <f t="shared" si="2"/>
        <v>0.62293414696160687</v>
      </c>
      <c r="N24" s="81">
        <f t="shared" si="3"/>
        <v>5.7287696473416168E-3</v>
      </c>
      <c r="O24" s="82">
        <f t="shared" si="4"/>
        <v>4.1563464866148682E-2</v>
      </c>
      <c r="P24" s="84">
        <v>1078249000</v>
      </c>
      <c r="Q24" s="85">
        <v>36</v>
      </c>
      <c r="R24" s="86">
        <f t="shared" si="5"/>
        <v>220050.81632653062</v>
      </c>
      <c r="S24" s="87">
        <v>39</v>
      </c>
      <c r="T24" s="88">
        <v>183</v>
      </c>
      <c r="U24" s="43">
        <v>2966</v>
      </c>
      <c r="V24" s="89">
        <v>32</v>
      </c>
      <c r="W24" s="90">
        <f t="shared" si="6"/>
        <v>0.37706585303839307</v>
      </c>
      <c r="X24" s="91">
        <v>19</v>
      </c>
      <c r="Y24" s="81">
        <f t="shared" si="8"/>
        <v>6.2640576986029419E-3</v>
      </c>
      <c r="Z24" s="82">
        <f t="shared" si="9"/>
        <v>4.387833599621279E-2</v>
      </c>
      <c r="AA24" s="92">
        <v>231596000</v>
      </c>
      <c r="AB24" s="93">
        <v>37</v>
      </c>
      <c r="AC24" s="94">
        <v>82</v>
      </c>
      <c r="AD24" s="71">
        <v>164</v>
      </c>
      <c r="AE24" s="44">
        <v>22379000</v>
      </c>
      <c r="AF24" s="95">
        <v>28</v>
      </c>
      <c r="AG24" s="71">
        <v>100</v>
      </c>
      <c r="AH24" s="44">
        <v>9306000</v>
      </c>
      <c r="AI24" s="95">
        <v>73</v>
      </c>
      <c r="AJ24" s="71">
        <v>2702</v>
      </c>
      <c r="AK24" s="96">
        <f t="shared" si="7"/>
        <v>0.91099123398516524</v>
      </c>
      <c r="AL24" s="97">
        <v>199911000</v>
      </c>
    </row>
    <row r="25" spans="1:38" x14ac:dyDescent="0.2">
      <c r="A25" s="80"/>
      <c r="B25" s="1"/>
      <c r="C25" s="27" t="s">
        <v>40</v>
      </c>
      <c r="D25" s="71">
        <v>1970</v>
      </c>
      <c r="E25" s="29">
        <v>3211</v>
      </c>
      <c r="F25" s="30">
        <v>46</v>
      </c>
      <c r="G25" s="81">
        <f t="shared" si="0"/>
        <v>2.4164168849669671E-3</v>
      </c>
      <c r="H25" s="82">
        <f t="shared" si="1"/>
        <v>1.7311092900888468E-2</v>
      </c>
      <c r="I25" s="83">
        <v>607898000</v>
      </c>
      <c r="J25" s="31">
        <v>45</v>
      </c>
      <c r="K25" s="74">
        <v>1905</v>
      </c>
      <c r="L25" s="45">
        <v>46</v>
      </c>
      <c r="M25" s="73">
        <f t="shared" si="2"/>
        <v>0.59327312363749607</v>
      </c>
      <c r="N25" s="81">
        <f t="shared" si="3"/>
        <v>2.2272053424868938E-3</v>
      </c>
      <c r="O25" s="82">
        <f t="shared" si="4"/>
        <v>1.6158857259186372E-2</v>
      </c>
      <c r="P25" s="84">
        <v>464240000</v>
      </c>
      <c r="Q25" s="85">
        <v>46</v>
      </c>
      <c r="R25" s="86">
        <f t="shared" si="5"/>
        <v>243695.53805774279</v>
      </c>
      <c r="S25" s="87">
        <v>24</v>
      </c>
      <c r="T25" s="88">
        <v>65</v>
      </c>
      <c r="U25" s="43">
        <v>1306</v>
      </c>
      <c r="V25" s="89">
        <v>41</v>
      </c>
      <c r="W25" s="90">
        <f t="shared" si="6"/>
        <v>0.40672687636250388</v>
      </c>
      <c r="X25" s="91">
        <v>15</v>
      </c>
      <c r="Y25" s="81">
        <f t="shared" si="8"/>
        <v>2.7582128639161976E-3</v>
      </c>
      <c r="Z25" s="82">
        <f t="shared" si="9"/>
        <v>1.9320669862122018E-2</v>
      </c>
      <c r="AA25" s="92">
        <v>143658000</v>
      </c>
      <c r="AB25" s="93">
        <v>41</v>
      </c>
      <c r="AC25" s="94">
        <v>25</v>
      </c>
      <c r="AD25" s="71">
        <v>50</v>
      </c>
      <c r="AE25" s="44">
        <v>9294000</v>
      </c>
      <c r="AF25" s="95">
        <v>4</v>
      </c>
      <c r="AG25" s="71">
        <v>15</v>
      </c>
      <c r="AH25" s="44">
        <v>2672000</v>
      </c>
      <c r="AI25" s="95">
        <v>36</v>
      </c>
      <c r="AJ25" s="71">
        <v>1241</v>
      </c>
      <c r="AK25" s="96">
        <f t="shared" si="7"/>
        <v>0.95022970903522208</v>
      </c>
      <c r="AL25" s="97">
        <v>131692000</v>
      </c>
    </row>
    <row r="26" spans="1:38" x14ac:dyDescent="0.2">
      <c r="A26" s="80"/>
      <c r="B26" s="1"/>
      <c r="C26" s="27" t="s">
        <v>41</v>
      </c>
      <c r="D26" s="71">
        <v>17055</v>
      </c>
      <c r="E26" s="29">
        <v>24221</v>
      </c>
      <c r="F26" s="30">
        <v>16</v>
      </c>
      <c r="G26" s="81">
        <f t="shared" si="0"/>
        <v>1.8227353899341298E-2</v>
      </c>
      <c r="H26" s="82">
        <f t="shared" si="1"/>
        <v>0.13057987578711291</v>
      </c>
      <c r="I26" s="83">
        <v>5189339000</v>
      </c>
      <c r="J26" s="31">
        <v>15</v>
      </c>
      <c r="K26" s="74">
        <v>16329</v>
      </c>
      <c r="L26" s="45">
        <v>14</v>
      </c>
      <c r="M26" s="73">
        <f t="shared" si="2"/>
        <v>0.67416704512613024</v>
      </c>
      <c r="N26" s="81">
        <f t="shared" si="3"/>
        <v>1.909083256560026E-2</v>
      </c>
      <c r="O26" s="82">
        <f t="shared" si="4"/>
        <v>0.13850812608149832</v>
      </c>
      <c r="P26" s="84">
        <v>4341641000</v>
      </c>
      <c r="Q26" s="85">
        <v>13</v>
      </c>
      <c r="R26" s="86">
        <f t="shared" si="5"/>
        <v>265885.29609896505</v>
      </c>
      <c r="S26" s="87">
        <v>13</v>
      </c>
      <c r="T26" s="88">
        <v>726</v>
      </c>
      <c r="U26" s="43">
        <v>7892</v>
      </c>
      <c r="V26" s="89">
        <v>18</v>
      </c>
      <c r="W26" s="98">
        <f t="shared" si="6"/>
        <v>0.32583295487386976</v>
      </c>
      <c r="X26" s="91">
        <v>28</v>
      </c>
      <c r="Y26" s="81">
        <f t="shared" si="8"/>
        <v>1.6667546647799871E-2</v>
      </c>
      <c r="Z26" s="82">
        <f t="shared" si="9"/>
        <v>0.11675247056038819</v>
      </c>
      <c r="AA26" s="92">
        <v>847698000</v>
      </c>
      <c r="AB26" s="93">
        <v>18</v>
      </c>
      <c r="AC26" s="94">
        <v>222</v>
      </c>
      <c r="AD26" s="71">
        <v>444</v>
      </c>
      <c r="AE26" s="44">
        <v>57043000</v>
      </c>
      <c r="AF26" s="95">
        <v>175</v>
      </c>
      <c r="AG26" s="71">
        <v>621</v>
      </c>
      <c r="AH26" s="44">
        <v>68738000</v>
      </c>
      <c r="AI26" s="95">
        <v>329</v>
      </c>
      <c r="AJ26" s="71">
        <v>6827</v>
      </c>
      <c r="AK26" s="96">
        <f t="shared" si="7"/>
        <v>0.86505321844906236</v>
      </c>
      <c r="AL26" s="97">
        <v>721917000</v>
      </c>
    </row>
    <row r="27" spans="1:38" x14ac:dyDescent="0.2">
      <c r="A27" s="80"/>
      <c r="B27" s="1"/>
      <c r="C27" s="27" t="s">
        <v>42</v>
      </c>
      <c r="D27" s="71">
        <v>3157</v>
      </c>
      <c r="E27" s="29">
        <v>4963</v>
      </c>
      <c r="F27" s="30">
        <v>39</v>
      </c>
      <c r="G27" s="81">
        <f t="shared" si="0"/>
        <v>3.7348729368081772E-3</v>
      </c>
      <c r="H27" s="82">
        <f t="shared" si="1"/>
        <v>2.675644785646511E-2</v>
      </c>
      <c r="I27" s="83">
        <v>854338000</v>
      </c>
      <c r="J27" s="31">
        <v>43</v>
      </c>
      <c r="K27" s="74">
        <v>2985</v>
      </c>
      <c r="L27" s="45">
        <v>41</v>
      </c>
      <c r="M27" s="73">
        <f t="shared" si="2"/>
        <v>0.60145073544227279</v>
      </c>
      <c r="N27" s="81">
        <f t="shared" si="3"/>
        <v>3.4898729382274955E-3</v>
      </c>
      <c r="O27" s="82">
        <f t="shared" si="4"/>
        <v>2.5319784209276285E-2</v>
      </c>
      <c r="P27" s="84">
        <v>650611000</v>
      </c>
      <c r="Q27" s="85">
        <v>43</v>
      </c>
      <c r="R27" s="86">
        <f t="shared" si="5"/>
        <v>217960.13400335007</v>
      </c>
      <c r="S27" s="87">
        <v>41</v>
      </c>
      <c r="T27" s="88">
        <v>172</v>
      </c>
      <c r="U27" s="43">
        <v>1978</v>
      </c>
      <c r="V27" s="89">
        <v>37</v>
      </c>
      <c r="W27" s="90">
        <f t="shared" si="6"/>
        <v>0.39854926455772716</v>
      </c>
      <c r="X27" s="91">
        <v>16</v>
      </c>
      <c r="Y27" s="81">
        <f t="shared" si="8"/>
        <v>4.1774464355484216E-3</v>
      </c>
      <c r="Z27" s="82">
        <f t="shared" si="9"/>
        <v>2.9262086513994912E-2</v>
      </c>
      <c r="AA27" s="92">
        <v>203727000</v>
      </c>
      <c r="AB27" s="93">
        <v>39</v>
      </c>
      <c r="AC27" s="94">
        <v>47</v>
      </c>
      <c r="AD27" s="71">
        <v>94</v>
      </c>
      <c r="AE27" s="44">
        <v>11250000</v>
      </c>
      <c r="AF27" s="95">
        <v>36</v>
      </c>
      <c r="AG27" s="71">
        <v>134</v>
      </c>
      <c r="AH27" s="44">
        <v>9798000</v>
      </c>
      <c r="AI27" s="95">
        <v>89</v>
      </c>
      <c r="AJ27" s="71">
        <v>1750</v>
      </c>
      <c r="AK27" s="96">
        <f t="shared" si="7"/>
        <v>0.88473205257836196</v>
      </c>
      <c r="AL27" s="97">
        <v>182679000</v>
      </c>
    </row>
    <row r="28" spans="1:38" x14ac:dyDescent="0.2">
      <c r="A28" s="80"/>
      <c r="B28" s="1"/>
      <c r="C28" s="27" t="s">
        <v>43</v>
      </c>
      <c r="D28" s="71">
        <v>12779</v>
      </c>
      <c r="E28" s="29">
        <v>19113</v>
      </c>
      <c r="F28" s="30">
        <v>22</v>
      </c>
      <c r="G28" s="81">
        <f t="shared" si="0"/>
        <v>1.4383362168288272E-2</v>
      </c>
      <c r="H28" s="82">
        <f t="shared" si="1"/>
        <v>0.10304170620201845</v>
      </c>
      <c r="I28" s="83">
        <v>4008219000</v>
      </c>
      <c r="J28" s="31">
        <v>23</v>
      </c>
      <c r="K28" s="74">
        <v>12039</v>
      </c>
      <c r="L28" s="45">
        <v>23</v>
      </c>
      <c r="M28" s="73">
        <f t="shared" si="2"/>
        <v>0.62988541830167943</v>
      </c>
      <c r="N28" s="81">
        <f t="shared" si="3"/>
        <v>1.4075236282519537E-2</v>
      </c>
      <c r="O28" s="82">
        <f t="shared" si="4"/>
        <v>0.10211888847419673</v>
      </c>
      <c r="P28" s="84">
        <v>3219584000</v>
      </c>
      <c r="Q28" s="85">
        <v>18</v>
      </c>
      <c r="R28" s="86">
        <f t="shared" si="5"/>
        <v>267429.52072431264</v>
      </c>
      <c r="S28" s="87">
        <v>12</v>
      </c>
      <c r="T28" s="88">
        <v>740</v>
      </c>
      <c r="U28" s="43">
        <v>7074</v>
      </c>
      <c r="V28" s="89">
        <v>19</v>
      </c>
      <c r="W28" s="98">
        <f t="shared" si="6"/>
        <v>0.37011458169832051</v>
      </c>
      <c r="X28" s="91">
        <v>20</v>
      </c>
      <c r="Y28" s="81">
        <f t="shared" si="8"/>
        <v>1.4939967687092789E-2</v>
      </c>
      <c r="Z28" s="82">
        <f t="shared" si="9"/>
        <v>0.10465116279069768</v>
      </c>
      <c r="AA28" s="92">
        <v>788635000</v>
      </c>
      <c r="AB28" s="93">
        <v>21</v>
      </c>
      <c r="AC28" s="94">
        <v>427</v>
      </c>
      <c r="AD28" s="71">
        <v>854</v>
      </c>
      <c r="AE28" s="44">
        <v>134081000</v>
      </c>
      <c r="AF28" s="95">
        <v>46</v>
      </c>
      <c r="AG28" s="71">
        <v>177</v>
      </c>
      <c r="AH28" s="44">
        <v>22626000</v>
      </c>
      <c r="AI28" s="95">
        <v>267</v>
      </c>
      <c r="AJ28" s="71">
        <v>6043</v>
      </c>
      <c r="AK28" s="96">
        <f t="shared" si="7"/>
        <v>0.85425501837715578</v>
      </c>
      <c r="AL28" s="97">
        <v>631928000</v>
      </c>
    </row>
    <row r="29" spans="1:38" x14ac:dyDescent="0.2">
      <c r="A29" s="49"/>
      <c r="B29" s="2"/>
      <c r="C29" s="27"/>
      <c r="D29" s="71"/>
      <c r="E29" s="30"/>
      <c r="F29" s="30"/>
      <c r="G29" s="81"/>
      <c r="H29" s="73"/>
      <c r="I29" s="30"/>
      <c r="J29" s="31"/>
      <c r="K29" s="74"/>
      <c r="L29" s="45"/>
      <c r="M29" s="73"/>
      <c r="N29" s="81"/>
      <c r="O29" s="73"/>
      <c r="P29" s="73"/>
      <c r="Q29" s="44"/>
      <c r="R29" s="45"/>
      <c r="S29" s="75"/>
      <c r="T29" s="19"/>
      <c r="U29" s="71"/>
      <c r="V29" s="39"/>
      <c r="W29" s="40"/>
      <c r="X29" s="41"/>
      <c r="Y29" s="72"/>
      <c r="Z29" s="73"/>
      <c r="AA29" s="73"/>
      <c r="AB29" s="44"/>
      <c r="AC29" s="45"/>
      <c r="AD29" s="76"/>
      <c r="AE29" s="76"/>
      <c r="AF29" s="44"/>
      <c r="AG29" s="71"/>
      <c r="AH29" s="71"/>
      <c r="AI29" s="77"/>
      <c r="AJ29" s="71"/>
      <c r="AK29" s="71"/>
      <c r="AL29" s="78"/>
    </row>
    <row r="30" spans="1:38" x14ac:dyDescent="0.2">
      <c r="A30" s="49"/>
      <c r="B30" s="2"/>
      <c r="C30" s="27"/>
      <c r="D30" s="71"/>
      <c r="E30" s="30"/>
      <c r="F30" s="30"/>
      <c r="G30" s="72"/>
      <c r="H30" s="73"/>
      <c r="I30" s="30"/>
      <c r="J30" s="31"/>
      <c r="K30" s="74"/>
      <c r="L30" s="45"/>
      <c r="M30" s="73"/>
      <c r="N30" s="72"/>
      <c r="O30" s="73"/>
      <c r="P30" s="73"/>
      <c r="Q30" s="44"/>
      <c r="R30" s="45"/>
      <c r="S30" s="75"/>
      <c r="T30" s="19"/>
      <c r="U30" s="71"/>
      <c r="V30" s="39"/>
      <c r="W30" s="40"/>
      <c r="X30" s="41"/>
      <c r="Y30" s="72"/>
      <c r="Z30" s="73"/>
      <c r="AA30" s="73"/>
      <c r="AB30" s="44"/>
      <c r="AC30" s="45"/>
      <c r="AD30" s="76"/>
      <c r="AE30" s="76"/>
      <c r="AF30" s="44"/>
      <c r="AG30" s="71"/>
      <c r="AH30" s="71"/>
      <c r="AI30" s="77"/>
      <c r="AJ30" s="71"/>
      <c r="AK30" s="71"/>
      <c r="AL30" s="78"/>
    </row>
    <row r="31" spans="1:38" x14ac:dyDescent="0.2">
      <c r="A31" s="49"/>
      <c r="B31" s="50"/>
      <c r="C31" s="51" t="s">
        <v>44</v>
      </c>
      <c r="D31" s="52">
        <v>59018</v>
      </c>
      <c r="E31" s="53">
        <v>123420</v>
      </c>
      <c r="F31" s="54"/>
      <c r="G31" s="55">
        <f t="shared" ref="G31:G40" si="10">(E31/E$13)</f>
        <v>9.2878907487581153E-2</v>
      </c>
      <c r="H31" s="56">
        <f t="shared" ref="H31:H40" si="11">(E31/E$31)</f>
        <v>1</v>
      </c>
      <c r="I31" s="57">
        <v>23327510000</v>
      </c>
      <c r="J31" s="58"/>
      <c r="K31" s="59">
        <v>53875</v>
      </c>
      <c r="L31" s="40"/>
      <c r="M31" s="60">
        <f t="shared" ref="M31:M40" si="12">(K31/E31)</f>
        <v>0.43651758223950737</v>
      </c>
      <c r="N31" s="55">
        <f t="shared" ref="N31:N40" si="13">(K31/K$13)</f>
        <v>6.2987237704189722E-2</v>
      </c>
      <c r="O31" s="56">
        <f t="shared" ref="O31:O40" si="14">(K31/K$31)</f>
        <v>1</v>
      </c>
      <c r="P31" s="61">
        <v>13916166000</v>
      </c>
      <c r="Q31" s="62"/>
      <c r="R31" s="63">
        <f t="shared" ref="R31:R40" si="15">(P31/K31)</f>
        <v>258304.70533642691</v>
      </c>
      <c r="S31" s="64"/>
      <c r="T31" s="65">
        <v>5143</v>
      </c>
      <c r="U31" s="52">
        <v>69545</v>
      </c>
      <c r="V31" s="39"/>
      <c r="W31" s="66">
        <f t="shared" ref="W31:W40" si="16">(U31/E31)</f>
        <v>0.56348241776049268</v>
      </c>
      <c r="X31" s="41"/>
      <c r="Y31" s="55">
        <f>(U31/U$13)</f>
        <v>0.14687589098089737</v>
      </c>
      <c r="Z31" s="56">
        <f>(U31/U$31)</f>
        <v>1</v>
      </c>
      <c r="AA31" s="62">
        <v>9411344000</v>
      </c>
      <c r="AB31" s="62"/>
      <c r="AC31" s="67">
        <v>1908</v>
      </c>
      <c r="AD31" s="52">
        <v>3818</v>
      </c>
      <c r="AE31" s="68">
        <v>562574000</v>
      </c>
      <c r="AF31" s="69">
        <v>851</v>
      </c>
      <c r="AG31" s="52">
        <v>2929</v>
      </c>
      <c r="AH31" s="68">
        <v>409030000</v>
      </c>
      <c r="AI31" s="69">
        <v>2384</v>
      </c>
      <c r="AJ31" s="52">
        <v>62798</v>
      </c>
      <c r="AK31" s="41">
        <f t="shared" ref="AK31:AK40" si="17">(AJ31/U31)</f>
        <v>0.90298367963189297</v>
      </c>
      <c r="AL31" s="70">
        <v>8439740000</v>
      </c>
    </row>
    <row r="32" spans="1:38" x14ac:dyDescent="0.2">
      <c r="A32" s="80"/>
      <c r="B32" s="1"/>
      <c r="C32" s="27" t="s">
        <v>45</v>
      </c>
      <c r="D32" s="71">
        <v>2731</v>
      </c>
      <c r="E32" s="29">
        <v>4815</v>
      </c>
      <c r="F32" s="30">
        <v>40</v>
      </c>
      <c r="G32" s="81">
        <f t="shared" si="10"/>
        <v>3.6234965123375729E-3</v>
      </c>
      <c r="H32" s="82">
        <f t="shared" si="11"/>
        <v>3.9013125911521632E-2</v>
      </c>
      <c r="I32" s="83">
        <v>1112212000</v>
      </c>
      <c r="J32" s="31">
        <v>38</v>
      </c>
      <c r="K32" s="74">
        <v>2553</v>
      </c>
      <c r="L32" s="45">
        <v>44</v>
      </c>
      <c r="M32" s="73">
        <f t="shared" si="12"/>
        <v>0.53021806853582554</v>
      </c>
      <c r="N32" s="81">
        <f t="shared" si="13"/>
        <v>2.9848058999312546E-3</v>
      </c>
      <c r="O32" s="82">
        <f t="shared" si="14"/>
        <v>4.7387470997679815E-2</v>
      </c>
      <c r="P32" s="84">
        <v>854759000</v>
      </c>
      <c r="Q32" s="85">
        <v>39</v>
      </c>
      <c r="R32" s="86">
        <f t="shared" si="15"/>
        <v>334805.71876224049</v>
      </c>
      <c r="S32" s="87">
        <v>3</v>
      </c>
      <c r="T32" s="88">
        <v>178</v>
      </c>
      <c r="U32" s="43">
        <v>2262</v>
      </c>
      <c r="V32" s="89">
        <v>34</v>
      </c>
      <c r="W32" s="90">
        <f t="shared" si="16"/>
        <v>0.46978193146417446</v>
      </c>
      <c r="X32" s="91">
        <v>9</v>
      </c>
      <c r="Y32" s="81">
        <f t="shared" ref="Y32:Y40" si="18">(U32/U$13)</f>
        <v>4.7772415759406118E-3</v>
      </c>
      <c r="Z32" s="82">
        <f t="shared" ref="Z32:Z40" si="19">(U32/U$31)</f>
        <v>3.252570278237113E-2</v>
      </c>
      <c r="AA32" s="92">
        <v>257453000</v>
      </c>
      <c r="AB32" s="93">
        <v>36</v>
      </c>
      <c r="AC32" s="94">
        <v>54</v>
      </c>
      <c r="AD32" s="71">
        <v>108</v>
      </c>
      <c r="AE32" s="44">
        <v>15692000</v>
      </c>
      <c r="AF32" s="95">
        <v>19</v>
      </c>
      <c r="AG32" s="71">
        <v>59</v>
      </c>
      <c r="AH32" s="44">
        <v>7497000</v>
      </c>
      <c r="AI32" s="95">
        <v>105</v>
      </c>
      <c r="AJ32" s="71">
        <v>2095</v>
      </c>
      <c r="AK32" s="96">
        <f t="shared" si="17"/>
        <v>0.92617152961980553</v>
      </c>
      <c r="AL32" s="97">
        <v>234264000</v>
      </c>
    </row>
    <row r="33" spans="1:38" x14ac:dyDescent="0.2">
      <c r="A33" s="80"/>
      <c r="B33" s="1"/>
      <c r="C33" s="27" t="s">
        <v>46</v>
      </c>
      <c r="D33" s="71">
        <v>3796</v>
      </c>
      <c r="E33" s="29">
        <v>4697</v>
      </c>
      <c r="F33" s="30">
        <v>42</v>
      </c>
      <c r="G33" s="81">
        <f t="shared" si="10"/>
        <v>3.5346963901245233E-3</v>
      </c>
      <c r="H33" s="82">
        <f t="shared" si="11"/>
        <v>3.8057040998217467E-2</v>
      </c>
      <c r="I33" s="83">
        <v>959299000</v>
      </c>
      <c r="J33" s="31">
        <v>40</v>
      </c>
      <c r="K33" s="74">
        <v>3660</v>
      </c>
      <c r="L33" s="45">
        <v>39</v>
      </c>
      <c r="M33" s="73">
        <f t="shared" si="12"/>
        <v>0.77922077922077926</v>
      </c>
      <c r="N33" s="81">
        <f t="shared" si="13"/>
        <v>4.2790401855653708E-3</v>
      </c>
      <c r="O33" s="82">
        <f t="shared" si="14"/>
        <v>6.7935034802784219E-2</v>
      </c>
      <c r="P33" s="84">
        <v>844208000</v>
      </c>
      <c r="Q33" s="85">
        <v>40</v>
      </c>
      <c r="R33" s="86">
        <f t="shared" si="15"/>
        <v>230657.92349726777</v>
      </c>
      <c r="S33" s="87">
        <v>30</v>
      </c>
      <c r="T33" s="88">
        <v>136</v>
      </c>
      <c r="U33" s="43">
        <v>1037</v>
      </c>
      <c r="V33" s="89">
        <v>43</v>
      </c>
      <c r="W33" s="90">
        <f t="shared" si="16"/>
        <v>0.22077922077922077</v>
      </c>
      <c r="X33" s="91">
        <v>41</v>
      </c>
      <c r="Y33" s="81">
        <f t="shared" si="18"/>
        <v>2.1900970443193696E-3</v>
      </c>
      <c r="Z33" s="82">
        <f t="shared" si="19"/>
        <v>1.4911208569990654E-2</v>
      </c>
      <c r="AA33" s="92">
        <v>115091000</v>
      </c>
      <c r="AB33" s="93">
        <v>43</v>
      </c>
      <c r="AC33" s="94">
        <v>66</v>
      </c>
      <c r="AD33" s="71">
        <v>132</v>
      </c>
      <c r="AE33" s="44">
        <v>20547000</v>
      </c>
      <c r="AF33" s="95">
        <v>12</v>
      </c>
      <c r="AG33" s="71">
        <v>42</v>
      </c>
      <c r="AH33" s="44">
        <v>4320000</v>
      </c>
      <c r="AI33" s="95">
        <v>58</v>
      </c>
      <c r="AJ33" s="71">
        <v>863</v>
      </c>
      <c r="AK33" s="96">
        <f t="shared" si="17"/>
        <v>0.83220829315332689</v>
      </c>
      <c r="AL33" s="97">
        <v>90224000</v>
      </c>
    </row>
    <row r="34" spans="1:38" x14ac:dyDescent="0.2">
      <c r="A34" s="80"/>
      <c r="B34" s="1"/>
      <c r="C34" s="27" t="s">
        <v>47</v>
      </c>
      <c r="D34" s="71">
        <v>7897</v>
      </c>
      <c r="E34" s="29">
        <v>17044</v>
      </c>
      <c r="F34" s="30">
        <v>25</v>
      </c>
      <c r="G34" s="81">
        <f t="shared" si="10"/>
        <v>1.2826349855925564E-2</v>
      </c>
      <c r="H34" s="82">
        <f t="shared" si="11"/>
        <v>0.13809755307081512</v>
      </c>
      <c r="I34" s="83">
        <v>4157964000</v>
      </c>
      <c r="J34" s="31">
        <v>21</v>
      </c>
      <c r="K34" s="74">
        <v>7169</v>
      </c>
      <c r="L34" s="45">
        <v>33</v>
      </c>
      <c r="M34" s="73">
        <f t="shared" si="12"/>
        <v>0.4206172260032856</v>
      </c>
      <c r="N34" s="81">
        <f t="shared" si="13"/>
        <v>8.3815407350596033E-3</v>
      </c>
      <c r="O34" s="82">
        <f t="shared" si="14"/>
        <v>0.13306728538283064</v>
      </c>
      <c r="P34" s="84">
        <v>2350756000</v>
      </c>
      <c r="Q34" s="85">
        <v>28</v>
      </c>
      <c r="R34" s="86">
        <f t="shared" si="15"/>
        <v>327905.7051192635</v>
      </c>
      <c r="S34" s="87">
        <v>4</v>
      </c>
      <c r="T34" s="88">
        <v>728</v>
      </c>
      <c r="U34" s="43">
        <v>9875</v>
      </c>
      <c r="V34" s="89">
        <v>13</v>
      </c>
      <c r="W34" s="90">
        <f t="shared" si="16"/>
        <v>0.57938277399671434</v>
      </c>
      <c r="X34" s="91">
        <v>4</v>
      </c>
      <c r="Y34" s="81">
        <f t="shared" si="18"/>
        <v>2.0855552856946746E-2</v>
      </c>
      <c r="Z34" s="82">
        <f t="shared" si="19"/>
        <v>0.14199439212020992</v>
      </c>
      <c r="AA34" s="92">
        <v>1807208000</v>
      </c>
      <c r="AB34" s="93">
        <v>11</v>
      </c>
      <c r="AC34" s="94">
        <v>327</v>
      </c>
      <c r="AD34" s="71">
        <v>654</v>
      </c>
      <c r="AE34" s="44">
        <v>108422000</v>
      </c>
      <c r="AF34" s="95">
        <v>112</v>
      </c>
      <c r="AG34" s="71">
        <v>380</v>
      </c>
      <c r="AH34" s="44">
        <v>78289000</v>
      </c>
      <c r="AI34" s="95">
        <v>289</v>
      </c>
      <c r="AJ34" s="71">
        <v>8841</v>
      </c>
      <c r="AK34" s="96">
        <f t="shared" si="17"/>
        <v>0.8952911392405063</v>
      </c>
      <c r="AL34" s="97">
        <v>1620497000</v>
      </c>
    </row>
    <row r="35" spans="1:38" x14ac:dyDescent="0.2">
      <c r="A35" s="80"/>
      <c r="B35" s="1"/>
      <c r="C35" s="27" t="s">
        <v>48</v>
      </c>
      <c r="D35" s="71">
        <v>2898</v>
      </c>
      <c r="E35" s="29">
        <v>4445</v>
      </c>
      <c r="F35" s="30">
        <v>45</v>
      </c>
      <c r="G35" s="81">
        <f t="shared" si="10"/>
        <v>3.3450554511610616E-3</v>
      </c>
      <c r="H35" s="82">
        <f t="shared" si="11"/>
        <v>3.6015232539296713E-2</v>
      </c>
      <c r="I35" s="83">
        <v>875243000</v>
      </c>
      <c r="J35" s="31">
        <v>41</v>
      </c>
      <c r="K35" s="74">
        <v>2710</v>
      </c>
      <c r="L35" s="45">
        <v>42</v>
      </c>
      <c r="M35" s="73">
        <f t="shared" si="12"/>
        <v>0.60967379077615302</v>
      </c>
      <c r="N35" s="81">
        <f t="shared" si="13"/>
        <v>3.1683603559787311E-3</v>
      </c>
      <c r="O35" s="82">
        <f t="shared" si="14"/>
        <v>5.0301624129930396E-2</v>
      </c>
      <c r="P35" s="84">
        <v>702269000</v>
      </c>
      <c r="Q35" s="85">
        <v>42</v>
      </c>
      <c r="R35" s="86">
        <f t="shared" si="15"/>
        <v>259139.85239852397</v>
      </c>
      <c r="S35" s="87">
        <v>19</v>
      </c>
      <c r="T35" s="88">
        <v>188</v>
      </c>
      <c r="U35" s="43">
        <v>1735</v>
      </c>
      <c r="V35" s="89">
        <v>40</v>
      </c>
      <c r="W35" s="90">
        <f t="shared" si="16"/>
        <v>0.39032620922384703</v>
      </c>
      <c r="X35" s="91">
        <v>17</v>
      </c>
      <c r="Y35" s="81">
        <f t="shared" si="18"/>
        <v>3.6642414386635551E-3</v>
      </c>
      <c r="Z35" s="82">
        <f t="shared" si="19"/>
        <v>2.4947875476310302E-2</v>
      </c>
      <c r="AA35" s="92">
        <v>172974000</v>
      </c>
      <c r="AB35" s="93">
        <v>40</v>
      </c>
      <c r="AC35" s="94">
        <v>98</v>
      </c>
      <c r="AD35" s="71">
        <v>196</v>
      </c>
      <c r="AE35" s="44">
        <v>27242000</v>
      </c>
      <c r="AF35" s="95">
        <v>20</v>
      </c>
      <c r="AG35" s="71">
        <v>75</v>
      </c>
      <c r="AH35" s="44">
        <v>11406000</v>
      </c>
      <c r="AI35" s="95">
        <v>70</v>
      </c>
      <c r="AJ35" s="71">
        <v>1464</v>
      </c>
      <c r="AK35" s="96">
        <f t="shared" si="17"/>
        <v>0.8438040345821326</v>
      </c>
      <c r="AL35" s="97">
        <v>134326000</v>
      </c>
    </row>
    <row r="36" spans="1:38" x14ac:dyDescent="0.2">
      <c r="A36" s="80"/>
      <c r="B36" s="1"/>
      <c r="C36" s="27" t="s">
        <v>49</v>
      </c>
      <c r="D36" s="71">
        <v>11638</v>
      </c>
      <c r="E36" s="29">
        <v>27942</v>
      </c>
      <c r="F36" s="30">
        <v>13</v>
      </c>
      <c r="G36" s="81">
        <f t="shared" si="10"/>
        <v>2.1027567922686702E-2</v>
      </c>
      <c r="H36" s="82">
        <f t="shared" si="11"/>
        <v>0.22639766650461837</v>
      </c>
      <c r="I36" s="83">
        <v>4220431000</v>
      </c>
      <c r="J36" s="31">
        <v>19</v>
      </c>
      <c r="K36" s="74">
        <v>10348</v>
      </c>
      <c r="L36" s="45">
        <v>26</v>
      </c>
      <c r="M36" s="73">
        <f t="shared" si="12"/>
        <v>0.37033855844248803</v>
      </c>
      <c r="N36" s="81">
        <f t="shared" si="13"/>
        <v>1.2098226185855317E-2</v>
      </c>
      <c r="O36" s="82">
        <f t="shared" si="14"/>
        <v>0.19207424593967518</v>
      </c>
      <c r="P36" s="84">
        <v>2120405000</v>
      </c>
      <c r="Q36" s="85">
        <v>29</v>
      </c>
      <c r="R36" s="86">
        <f t="shared" si="15"/>
        <v>204909.64437572478</v>
      </c>
      <c r="S36" s="87">
        <v>47</v>
      </c>
      <c r="T36" s="88">
        <v>1290</v>
      </c>
      <c r="U36" s="43">
        <v>17594</v>
      </c>
      <c r="V36" s="89">
        <v>7</v>
      </c>
      <c r="W36" s="90">
        <f t="shared" si="16"/>
        <v>0.62966144155751202</v>
      </c>
      <c r="X36" s="91">
        <v>3</v>
      </c>
      <c r="Y36" s="81">
        <f t="shared" si="18"/>
        <v>3.7157731338240109E-2</v>
      </c>
      <c r="Z36" s="82">
        <f t="shared" si="19"/>
        <v>0.25298727442663022</v>
      </c>
      <c r="AA36" s="92">
        <v>2100026000</v>
      </c>
      <c r="AB36" s="93">
        <v>7</v>
      </c>
      <c r="AC36" s="94">
        <v>453</v>
      </c>
      <c r="AD36" s="71">
        <v>908</v>
      </c>
      <c r="AE36" s="44">
        <v>119947000</v>
      </c>
      <c r="AF36" s="95">
        <v>172</v>
      </c>
      <c r="AG36" s="71">
        <v>586</v>
      </c>
      <c r="AH36" s="44">
        <v>94582000</v>
      </c>
      <c r="AI36" s="95">
        <v>665</v>
      </c>
      <c r="AJ36" s="71">
        <v>16100</v>
      </c>
      <c r="AK36" s="96">
        <f t="shared" si="17"/>
        <v>0.9150846879618052</v>
      </c>
      <c r="AL36" s="97">
        <v>1885497000</v>
      </c>
    </row>
    <row r="37" spans="1:38" x14ac:dyDescent="0.2">
      <c r="A37" s="80"/>
      <c r="B37" s="1"/>
      <c r="C37" s="27" t="s">
        <v>50</v>
      </c>
      <c r="D37" s="71">
        <v>11669</v>
      </c>
      <c r="E37" s="29">
        <v>37778</v>
      </c>
      <c r="F37" s="30">
        <v>9</v>
      </c>
      <c r="G37" s="81">
        <f t="shared" si="10"/>
        <v>2.8429584889530391E-2</v>
      </c>
      <c r="H37" s="82">
        <f t="shared" si="11"/>
        <v>0.30609301571868419</v>
      </c>
      <c r="I37" s="83">
        <v>6692382000</v>
      </c>
      <c r="J37" s="31">
        <v>11</v>
      </c>
      <c r="K37" s="74">
        <v>10033</v>
      </c>
      <c r="L37" s="45">
        <v>28</v>
      </c>
      <c r="M37" s="73">
        <f t="shared" si="12"/>
        <v>0.26557784954206154</v>
      </c>
      <c r="N37" s="81">
        <f t="shared" si="13"/>
        <v>1.1729948137097641E-2</v>
      </c>
      <c r="O37" s="82">
        <f t="shared" si="14"/>
        <v>0.18622737819025523</v>
      </c>
      <c r="P37" s="84">
        <v>2964345000</v>
      </c>
      <c r="Q37" s="85">
        <v>20</v>
      </c>
      <c r="R37" s="86">
        <f t="shared" si="15"/>
        <v>295459.48370377754</v>
      </c>
      <c r="S37" s="87">
        <v>7</v>
      </c>
      <c r="T37" s="88">
        <v>1636</v>
      </c>
      <c r="U37" s="43">
        <v>27745</v>
      </c>
      <c r="V37" s="89">
        <v>4</v>
      </c>
      <c r="W37" s="90">
        <f t="shared" si="16"/>
        <v>0.73442215045793846</v>
      </c>
      <c r="X37" s="91">
        <v>2</v>
      </c>
      <c r="Y37" s="81">
        <f t="shared" si="18"/>
        <v>5.8596183697821519E-2</v>
      </c>
      <c r="Z37" s="82">
        <f t="shared" si="19"/>
        <v>0.39895031993673163</v>
      </c>
      <c r="AA37" s="92">
        <v>3728037000</v>
      </c>
      <c r="AB37" s="93">
        <v>4</v>
      </c>
      <c r="AC37" s="94">
        <v>568</v>
      </c>
      <c r="AD37" s="71">
        <v>1136</v>
      </c>
      <c r="AE37" s="44">
        <v>162455000</v>
      </c>
      <c r="AF37" s="95">
        <v>234</v>
      </c>
      <c r="AG37" s="71">
        <v>795</v>
      </c>
      <c r="AH37" s="44">
        <v>96668000</v>
      </c>
      <c r="AI37" s="95">
        <v>834</v>
      </c>
      <c r="AJ37" s="71">
        <v>25814</v>
      </c>
      <c r="AK37" s="96">
        <f t="shared" si="17"/>
        <v>0.93040187421156961</v>
      </c>
      <c r="AL37" s="97">
        <v>3468914000</v>
      </c>
    </row>
    <row r="38" spans="1:38" x14ac:dyDescent="0.2">
      <c r="A38" s="80"/>
      <c r="B38" s="1"/>
      <c r="C38" s="27" t="s">
        <v>51</v>
      </c>
      <c r="D38" s="71">
        <v>16142</v>
      </c>
      <c r="E38" s="29">
        <v>23325</v>
      </c>
      <c r="F38" s="30">
        <v>17</v>
      </c>
      <c r="G38" s="81">
        <f t="shared" si="10"/>
        <v>1.755307500524899E-2</v>
      </c>
      <c r="H38" s="82">
        <f t="shared" si="11"/>
        <v>0.18898881866796305</v>
      </c>
      <c r="I38" s="83">
        <v>4684321000</v>
      </c>
      <c r="J38" s="31">
        <v>17</v>
      </c>
      <c r="K38" s="74">
        <v>15335</v>
      </c>
      <c r="L38" s="45">
        <v>16</v>
      </c>
      <c r="M38" s="73">
        <f t="shared" si="12"/>
        <v>0.65744908896034293</v>
      </c>
      <c r="N38" s="81">
        <f t="shared" si="13"/>
        <v>1.7928710722853815E-2</v>
      </c>
      <c r="O38" s="82">
        <f t="shared" si="14"/>
        <v>0.28464037122969837</v>
      </c>
      <c r="P38" s="84">
        <v>3593293000</v>
      </c>
      <c r="Q38" s="85">
        <v>17</v>
      </c>
      <c r="R38" s="86">
        <f t="shared" si="15"/>
        <v>234319.72611672644</v>
      </c>
      <c r="S38" s="87">
        <v>27</v>
      </c>
      <c r="T38" s="88">
        <v>807</v>
      </c>
      <c r="U38" s="43">
        <v>7990</v>
      </c>
      <c r="V38" s="89">
        <v>17</v>
      </c>
      <c r="W38" s="90">
        <f t="shared" si="16"/>
        <v>0.34255091103965701</v>
      </c>
      <c r="X38" s="91">
        <v>24</v>
      </c>
      <c r="Y38" s="81">
        <f t="shared" si="18"/>
        <v>1.6874518210329571E-2</v>
      </c>
      <c r="Z38" s="82">
        <f t="shared" si="19"/>
        <v>0.11488963980156733</v>
      </c>
      <c r="AA38" s="92">
        <v>1091028000</v>
      </c>
      <c r="AB38" s="93">
        <v>15</v>
      </c>
      <c r="AC38" s="94">
        <v>255</v>
      </c>
      <c r="AD38" s="71">
        <v>510</v>
      </c>
      <c r="AE38" s="44">
        <v>83605000</v>
      </c>
      <c r="AF38" s="95">
        <v>245</v>
      </c>
      <c r="AG38" s="71">
        <v>866</v>
      </c>
      <c r="AH38" s="44">
        <v>103846000</v>
      </c>
      <c r="AI38" s="95">
        <v>307</v>
      </c>
      <c r="AJ38" s="71">
        <v>6614</v>
      </c>
      <c r="AK38" s="96">
        <f t="shared" si="17"/>
        <v>0.82778473091364202</v>
      </c>
      <c r="AL38" s="97">
        <v>903577000</v>
      </c>
    </row>
    <row r="39" spans="1:38" x14ac:dyDescent="0.2">
      <c r="A39" s="80"/>
      <c r="B39" s="1"/>
      <c r="C39" s="27" t="s">
        <v>52</v>
      </c>
      <c r="D39" s="71">
        <v>1014</v>
      </c>
      <c r="E39" s="29">
        <v>1294</v>
      </c>
      <c r="F39" s="30">
        <v>51</v>
      </c>
      <c r="G39" s="81">
        <f t="shared" si="10"/>
        <v>9.7379117070920448E-4</v>
      </c>
      <c r="H39" s="82">
        <f t="shared" si="11"/>
        <v>1.0484524388267703E-2</v>
      </c>
      <c r="I39" s="83">
        <v>260274000</v>
      </c>
      <c r="J39" s="31">
        <v>51</v>
      </c>
      <c r="K39" s="74">
        <v>936</v>
      </c>
      <c r="L39" s="45">
        <v>50</v>
      </c>
      <c r="M39" s="73">
        <f t="shared" si="12"/>
        <v>0.72333848531684697</v>
      </c>
      <c r="N39" s="81">
        <f t="shared" si="13"/>
        <v>1.0943119163085212E-3</v>
      </c>
      <c r="O39" s="82">
        <f t="shared" si="14"/>
        <v>1.7373549883990719E-2</v>
      </c>
      <c r="P39" s="84">
        <v>223001000</v>
      </c>
      <c r="Q39" s="85">
        <v>50</v>
      </c>
      <c r="R39" s="86">
        <f t="shared" si="15"/>
        <v>238248.93162393162</v>
      </c>
      <c r="S39" s="87">
        <v>25</v>
      </c>
      <c r="T39" s="88">
        <v>78</v>
      </c>
      <c r="U39" s="43">
        <v>358</v>
      </c>
      <c r="V39" s="89">
        <v>50</v>
      </c>
      <c r="W39" s="90">
        <f t="shared" si="16"/>
        <v>0.27666151468315303</v>
      </c>
      <c r="X39" s="91">
        <v>33</v>
      </c>
      <c r="Y39" s="81">
        <f t="shared" si="18"/>
        <v>7.5607978964930991E-4</v>
      </c>
      <c r="Z39" s="82">
        <f t="shared" si="19"/>
        <v>5.1477460636997624E-3</v>
      </c>
      <c r="AA39" s="92">
        <v>37273000</v>
      </c>
      <c r="AB39" s="93">
        <v>49</v>
      </c>
      <c r="AC39" s="94">
        <v>50</v>
      </c>
      <c r="AD39" s="71">
        <v>100</v>
      </c>
      <c r="AE39" s="44">
        <v>13178000</v>
      </c>
      <c r="AF39" s="95">
        <v>18</v>
      </c>
      <c r="AG39" s="71">
        <v>59</v>
      </c>
      <c r="AH39" s="44">
        <v>5256000</v>
      </c>
      <c r="AI39" s="95">
        <v>10</v>
      </c>
      <c r="AJ39" s="71">
        <v>199</v>
      </c>
      <c r="AK39" s="96">
        <f t="shared" si="17"/>
        <v>0.55586592178770955</v>
      </c>
      <c r="AL39" s="97">
        <v>18839000</v>
      </c>
    </row>
    <row r="40" spans="1:38" x14ac:dyDescent="0.2">
      <c r="A40" s="80"/>
      <c r="B40" s="1"/>
      <c r="C40" s="27" t="s">
        <v>53</v>
      </c>
      <c r="D40" s="71">
        <v>1233</v>
      </c>
      <c r="E40" s="29">
        <v>2080</v>
      </c>
      <c r="F40" s="30">
        <v>48</v>
      </c>
      <c r="G40" s="81">
        <f t="shared" si="10"/>
        <v>1.5652902898571446E-3</v>
      </c>
      <c r="H40" s="82">
        <f t="shared" si="11"/>
        <v>1.6853022200615783E-2</v>
      </c>
      <c r="I40" s="83">
        <v>365383000</v>
      </c>
      <c r="J40" s="31">
        <v>50</v>
      </c>
      <c r="K40" s="74">
        <v>1131</v>
      </c>
      <c r="L40" s="45">
        <v>49</v>
      </c>
      <c r="M40" s="73">
        <f t="shared" si="12"/>
        <v>0.54374999999999996</v>
      </c>
      <c r="N40" s="81">
        <f t="shared" si="13"/>
        <v>1.3222935655394631E-3</v>
      </c>
      <c r="O40" s="82">
        <f t="shared" si="14"/>
        <v>2.0993039443155451E-2</v>
      </c>
      <c r="P40" s="84">
        <v>263130000</v>
      </c>
      <c r="Q40" s="85">
        <v>49</v>
      </c>
      <c r="R40" s="86">
        <f t="shared" si="15"/>
        <v>232652.51989389921</v>
      </c>
      <c r="S40" s="87">
        <v>29</v>
      </c>
      <c r="T40" s="88">
        <v>102</v>
      </c>
      <c r="U40" s="43">
        <v>949</v>
      </c>
      <c r="V40" s="89">
        <v>44</v>
      </c>
      <c r="W40" s="90">
        <f t="shared" si="16"/>
        <v>0.45624999999999999</v>
      </c>
      <c r="X40" s="91">
        <v>10</v>
      </c>
      <c r="Y40" s="81">
        <f t="shared" si="18"/>
        <v>2.0042450289865783E-3</v>
      </c>
      <c r="Z40" s="82">
        <f t="shared" si="19"/>
        <v>1.3645840822489036E-2</v>
      </c>
      <c r="AA40" s="92">
        <v>102253000</v>
      </c>
      <c r="AB40" s="93">
        <v>44</v>
      </c>
      <c r="AC40" s="94">
        <v>37</v>
      </c>
      <c r="AD40" s="71">
        <v>74</v>
      </c>
      <c r="AE40" s="44">
        <v>11486000</v>
      </c>
      <c r="AF40" s="95">
        <v>19</v>
      </c>
      <c r="AG40" s="71">
        <v>67</v>
      </c>
      <c r="AH40" s="44">
        <v>7166000</v>
      </c>
      <c r="AI40" s="95">
        <v>46</v>
      </c>
      <c r="AJ40" s="71">
        <v>808</v>
      </c>
      <c r="AK40" s="96">
        <f t="shared" si="17"/>
        <v>0.85142255005268708</v>
      </c>
      <c r="AL40" s="97">
        <v>83601000</v>
      </c>
    </row>
    <row r="41" spans="1:38" x14ac:dyDescent="0.2">
      <c r="A41" s="49"/>
      <c r="B41" s="2"/>
      <c r="C41" s="27"/>
      <c r="D41" s="71"/>
      <c r="E41" s="30"/>
      <c r="F41" s="30"/>
      <c r="G41" s="72"/>
      <c r="H41" s="73"/>
      <c r="I41" s="30"/>
      <c r="J41" s="31"/>
      <c r="K41" s="74"/>
      <c r="L41" s="45"/>
      <c r="M41" s="73"/>
      <c r="N41" s="72"/>
      <c r="O41" s="73"/>
      <c r="P41" s="73"/>
      <c r="Q41" s="44"/>
      <c r="R41" s="45"/>
      <c r="S41" s="75"/>
      <c r="T41" s="19"/>
      <c r="U41" s="71"/>
      <c r="V41" s="39"/>
      <c r="W41" s="40"/>
      <c r="X41" s="41"/>
      <c r="Y41" s="72"/>
      <c r="Z41" s="73"/>
      <c r="AA41" s="73"/>
      <c r="AB41" s="44"/>
      <c r="AC41" s="45"/>
      <c r="AD41" s="76"/>
      <c r="AE41" s="76"/>
      <c r="AF41" s="44"/>
      <c r="AG41" s="71"/>
      <c r="AH41" s="71"/>
      <c r="AI41" s="77"/>
      <c r="AJ41" s="71"/>
      <c r="AK41" s="71"/>
      <c r="AL41" s="78"/>
    </row>
    <row r="42" spans="1:38" x14ac:dyDescent="0.2">
      <c r="A42" s="49"/>
      <c r="B42" s="2"/>
      <c r="C42" s="27"/>
      <c r="D42" s="71"/>
      <c r="E42" s="30"/>
      <c r="F42" s="30"/>
      <c r="G42" s="72"/>
      <c r="H42" s="73"/>
      <c r="I42" s="30"/>
      <c r="J42" s="31"/>
      <c r="K42" s="74"/>
      <c r="L42" s="45"/>
      <c r="M42" s="73"/>
      <c r="N42" s="72"/>
      <c r="O42" s="73"/>
      <c r="P42" s="73"/>
      <c r="Q42" s="44"/>
      <c r="R42" s="45"/>
      <c r="S42" s="75"/>
      <c r="T42" s="19"/>
      <c r="U42" s="71"/>
      <c r="V42" s="39"/>
      <c r="W42" s="40"/>
      <c r="X42" s="41"/>
      <c r="Y42" s="72"/>
      <c r="Z42" s="73"/>
      <c r="AA42" s="73"/>
      <c r="AB42" s="44"/>
      <c r="AC42" s="45"/>
      <c r="AD42" s="76"/>
      <c r="AE42" s="76"/>
      <c r="AF42" s="44"/>
      <c r="AG42" s="71"/>
      <c r="AH42" s="71"/>
      <c r="AI42" s="77"/>
      <c r="AJ42" s="71"/>
      <c r="AK42" s="71"/>
      <c r="AL42" s="78"/>
    </row>
    <row r="43" spans="1:38" x14ac:dyDescent="0.2">
      <c r="A43" s="49"/>
      <c r="B43" s="50"/>
      <c r="C43" s="51" t="s">
        <v>54</v>
      </c>
      <c r="D43" s="52">
        <v>485769</v>
      </c>
      <c r="E43" s="53">
        <v>677145</v>
      </c>
      <c r="F43" s="54"/>
      <c r="G43" s="55">
        <f t="shared" ref="G43:G60" si="20">(E43/E$13)</f>
        <v>0.50958100640640203</v>
      </c>
      <c r="H43" s="56">
        <f t="shared" ref="H43:H60" si="21">(E43/E$43)</f>
        <v>1</v>
      </c>
      <c r="I43" s="57">
        <v>131119761000</v>
      </c>
      <c r="J43" s="58"/>
      <c r="K43" s="59">
        <v>474903</v>
      </c>
      <c r="L43" s="40"/>
      <c r="M43" s="60">
        <f t="shared" ref="M43:M60" si="22">(K43/E43)</f>
        <v>0.70133132490087058</v>
      </c>
      <c r="N43" s="55">
        <f t="shared" ref="N43:N60" si="23">(K43/K$13)</f>
        <v>0.55522650853703592</v>
      </c>
      <c r="O43" s="56">
        <f t="shared" ref="O43:O60" si="24">(K43/K$43)</f>
        <v>1</v>
      </c>
      <c r="P43" s="61">
        <v>108673530000</v>
      </c>
      <c r="Q43" s="62"/>
      <c r="R43" s="63">
        <f t="shared" ref="R43:R60" si="25">(P43/K43)</f>
        <v>228833.10907701153</v>
      </c>
      <c r="S43" s="64"/>
      <c r="T43" s="65">
        <v>10866</v>
      </c>
      <c r="U43" s="52">
        <v>202242</v>
      </c>
      <c r="V43" s="39"/>
      <c r="W43" s="66">
        <f t="shared" ref="W43:W60" si="26">(U43/E43)</f>
        <v>0.29866867509912942</v>
      </c>
      <c r="X43" s="41"/>
      <c r="Y43" s="55">
        <f>(U43/U$13)</f>
        <v>0.42712594641970875</v>
      </c>
      <c r="Z43" s="56">
        <f>(U43/U$43)</f>
        <v>1</v>
      </c>
      <c r="AA43" s="62">
        <v>22446231000</v>
      </c>
      <c r="AB43" s="62"/>
      <c r="AC43" s="67">
        <v>3684</v>
      </c>
      <c r="AD43" s="52">
        <v>7368</v>
      </c>
      <c r="AE43" s="68">
        <v>805070000</v>
      </c>
      <c r="AF43" s="69">
        <v>1366</v>
      </c>
      <c r="AG43" s="52">
        <v>5040</v>
      </c>
      <c r="AH43" s="68">
        <v>634508000</v>
      </c>
      <c r="AI43" s="69">
        <v>5816</v>
      </c>
      <c r="AJ43" s="52">
        <v>189834</v>
      </c>
      <c r="AK43" s="41">
        <f t="shared" ref="AK43:AK60" si="27">(AJ43/U43)</f>
        <v>0.93864775862580474</v>
      </c>
      <c r="AL43" s="70">
        <v>21006653000</v>
      </c>
    </row>
    <row r="44" spans="1:38" x14ac:dyDescent="0.2">
      <c r="A44" s="80"/>
      <c r="B44" s="1"/>
      <c r="C44" s="27" t="s">
        <v>55</v>
      </c>
      <c r="D44" s="71">
        <v>13177</v>
      </c>
      <c r="E44" s="29">
        <v>14824</v>
      </c>
      <c r="F44" s="30">
        <v>29</v>
      </c>
      <c r="G44" s="81">
        <f t="shared" si="20"/>
        <v>1.1155703488866497E-2</v>
      </c>
      <c r="H44" s="82">
        <f t="shared" si="21"/>
        <v>2.1891913844154502E-2</v>
      </c>
      <c r="I44" s="83">
        <v>3046657000</v>
      </c>
      <c r="J44" s="31">
        <v>29</v>
      </c>
      <c r="K44" s="74">
        <v>12978</v>
      </c>
      <c r="L44" s="45">
        <v>20</v>
      </c>
      <c r="M44" s="73">
        <f t="shared" si="22"/>
        <v>0.87547220723151642</v>
      </c>
      <c r="N44" s="81">
        <f t="shared" si="23"/>
        <v>1.5173055608816226E-2</v>
      </c>
      <c r="O44" s="82">
        <f t="shared" si="24"/>
        <v>2.7327685864271232E-2</v>
      </c>
      <c r="P44" s="84">
        <v>2753841000</v>
      </c>
      <c r="Q44" s="85">
        <v>24</v>
      </c>
      <c r="R44" s="86">
        <f t="shared" si="25"/>
        <v>212193.01895515487</v>
      </c>
      <c r="S44" s="87">
        <v>44</v>
      </c>
      <c r="T44" s="88">
        <v>199</v>
      </c>
      <c r="U44" s="43">
        <v>1846</v>
      </c>
      <c r="V44" s="89">
        <v>39</v>
      </c>
      <c r="W44" s="90">
        <f t="shared" si="26"/>
        <v>0.12452779276848354</v>
      </c>
      <c r="X44" s="91">
        <v>47</v>
      </c>
      <c r="Y44" s="81">
        <f t="shared" ref="Y44:Y60" si="28">(U44/U$13)</f>
        <v>3.8986684125492349E-3</v>
      </c>
      <c r="Z44" s="82">
        <f t="shared" ref="Z44:Z60" si="29">(U44/U$43)</f>
        <v>9.1276787215316298E-3</v>
      </c>
      <c r="AA44" s="92">
        <v>292816000</v>
      </c>
      <c r="AB44" s="93">
        <v>33</v>
      </c>
      <c r="AC44" s="94">
        <v>44</v>
      </c>
      <c r="AD44" s="71">
        <v>88</v>
      </c>
      <c r="AE44" s="44">
        <v>11251000</v>
      </c>
      <c r="AF44" s="95">
        <v>44</v>
      </c>
      <c r="AG44" s="71">
        <v>160</v>
      </c>
      <c r="AH44" s="44">
        <v>28799000</v>
      </c>
      <c r="AI44" s="95">
        <v>111</v>
      </c>
      <c r="AJ44" s="71">
        <v>1598</v>
      </c>
      <c r="AK44" s="96">
        <f t="shared" si="27"/>
        <v>0.86565547128927411</v>
      </c>
      <c r="AL44" s="97">
        <v>252766000</v>
      </c>
    </row>
    <row r="45" spans="1:38" x14ac:dyDescent="0.2">
      <c r="A45" s="80"/>
      <c r="B45" s="1"/>
      <c r="C45" s="27" t="s">
        <v>56</v>
      </c>
      <c r="D45" s="71">
        <v>7772</v>
      </c>
      <c r="E45" s="29">
        <v>10179</v>
      </c>
      <c r="F45" s="30">
        <v>33</v>
      </c>
      <c r="G45" s="81">
        <f t="shared" si="20"/>
        <v>7.6601393559884018E-3</v>
      </c>
      <c r="H45" s="82">
        <f t="shared" si="21"/>
        <v>1.5032230910661675E-2</v>
      </c>
      <c r="I45" s="83">
        <v>1829441000</v>
      </c>
      <c r="J45" s="31">
        <v>34</v>
      </c>
      <c r="K45" s="74">
        <v>7354</v>
      </c>
      <c r="L45" s="45">
        <v>31</v>
      </c>
      <c r="M45" s="73">
        <f t="shared" si="22"/>
        <v>0.72246782591610181</v>
      </c>
      <c r="N45" s="81">
        <f t="shared" si="23"/>
        <v>8.5978310176633172E-3</v>
      </c>
      <c r="O45" s="82">
        <f t="shared" si="24"/>
        <v>1.5485267517787843E-2</v>
      </c>
      <c r="P45" s="84">
        <v>1557355000</v>
      </c>
      <c r="Q45" s="85">
        <v>33</v>
      </c>
      <c r="R45" s="86">
        <f t="shared" si="25"/>
        <v>211769.78515093826</v>
      </c>
      <c r="S45" s="87">
        <v>45</v>
      </c>
      <c r="T45" s="88">
        <v>418</v>
      </c>
      <c r="U45" s="43">
        <v>2825</v>
      </c>
      <c r="V45" s="89">
        <v>33</v>
      </c>
      <c r="W45" s="90">
        <f t="shared" si="26"/>
        <v>0.27753217408389824</v>
      </c>
      <c r="X45" s="91">
        <v>32</v>
      </c>
      <c r="Y45" s="81">
        <f t="shared" si="28"/>
        <v>5.9662720831265377E-3</v>
      </c>
      <c r="Z45" s="82">
        <f t="shared" si="29"/>
        <v>1.3968414078183562E-2</v>
      </c>
      <c r="AA45" s="92">
        <v>272086000</v>
      </c>
      <c r="AB45" s="93">
        <v>34</v>
      </c>
      <c r="AC45" s="94">
        <v>213</v>
      </c>
      <c r="AD45" s="71">
        <v>426</v>
      </c>
      <c r="AE45" s="44">
        <v>38870000</v>
      </c>
      <c r="AF45" s="95">
        <v>96</v>
      </c>
      <c r="AG45" s="71">
        <v>349</v>
      </c>
      <c r="AH45" s="44">
        <v>28557000</v>
      </c>
      <c r="AI45" s="95">
        <v>109</v>
      </c>
      <c r="AJ45" s="71">
        <v>2050</v>
      </c>
      <c r="AK45" s="96">
        <f t="shared" si="27"/>
        <v>0.72566371681415931</v>
      </c>
      <c r="AL45" s="97">
        <v>204659000</v>
      </c>
    </row>
    <row r="46" spans="1:38" x14ac:dyDescent="0.2">
      <c r="A46" s="80"/>
      <c r="B46" s="1"/>
      <c r="C46" s="27" t="s">
        <v>57</v>
      </c>
      <c r="D46" s="71">
        <v>5597</v>
      </c>
      <c r="E46" s="29">
        <v>6003</v>
      </c>
      <c r="F46" s="30">
        <v>37</v>
      </c>
      <c r="G46" s="81">
        <f t="shared" si="20"/>
        <v>4.5175180817367501E-3</v>
      </c>
      <c r="H46" s="82">
        <f t="shared" si="21"/>
        <v>8.8651618191081666E-3</v>
      </c>
      <c r="I46" s="83">
        <v>788602000</v>
      </c>
      <c r="J46" s="31">
        <v>44</v>
      </c>
      <c r="K46" s="74">
        <v>5472</v>
      </c>
      <c r="L46" s="45">
        <v>35</v>
      </c>
      <c r="M46" s="73">
        <f t="shared" si="22"/>
        <v>0.91154422788605693</v>
      </c>
      <c r="N46" s="81">
        <f t="shared" si="23"/>
        <v>6.3975158184190464E-3</v>
      </c>
      <c r="O46" s="82">
        <f t="shared" si="24"/>
        <v>1.152235298576762E-2</v>
      </c>
      <c r="P46" s="84">
        <v>735935000</v>
      </c>
      <c r="Q46" s="85">
        <v>41</v>
      </c>
      <c r="R46" s="86">
        <f t="shared" si="25"/>
        <v>134491.04532163742</v>
      </c>
      <c r="S46" s="87">
        <v>51</v>
      </c>
      <c r="T46" s="88">
        <v>125</v>
      </c>
      <c r="U46" s="43">
        <v>531</v>
      </c>
      <c r="V46" s="89">
        <v>47</v>
      </c>
      <c r="W46" s="90">
        <f t="shared" si="26"/>
        <v>8.8455772113943024E-2</v>
      </c>
      <c r="X46" s="91">
        <v>50</v>
      </c>
      <c r="Y46" s="81">
        <f t="shared" si="28"/>
        <v>1.1214479561558201E-3</v>
      </c>
      <c r="Z46" s="82">
        <f t="shared" si="29"/>
        <v>2.6255673895629987E-3</v>
      </c>
      <c r="AA46" s="92">
        <v>52667000</v>
      </c>
      <c r="AB46" s="93">
        <v>47</v>
      </c>
      <c r="AC46" s="94">
        <v>64</v>
      </c>
      <c r="AD46" s="71">
        <v>128</v>
      </c>
      <c r="AE46" s="44">
        <v>16052000</v>
      </c>
      <c r="AF46" s="95">
        <v>25</v>
      </c>
      <c r="AG46" s="71">
        <v>95</v>
      </c>
      <c r="AH46" s="44">
        <v>9362000</v>
      </c>
      <c r="AI46" s="95">
        <v>36</v>
      </c>
      <c r="AJ46" s="71">
        <v>308</v>
      </c>
      <c r="AK46" s="96">
        <f t="shared" si="27"/>
        <v>0.58003766478342744</v>
      </c>
      <c r="AL46" s="97">
        <v>27253000</v>
      </c>
    </row>
    <row r="47" spans="1:38" x14ac:dyDescent="0.2">
      <c r="A47" s="80"/>
      <c r="B47" s="1"/>
      <c r="C47" s="27" t="s">
        <v>58</v>
      </c>
      <c r="D47" s="71">
        <v>181</v>
      </c>
      <c r="E47" s="29">
        <v>4615</v>
      </c>
      <c r="F47" s="30">
        <v>44</v>
      </c>
      <c r="G47" s="81">
        <f t="shared" si="20"/>
        <v>3.4729878306205397E-3</v>
      </c>
      <c r="H47" s="82">
        <f t="shared" si="21"/>
        <v>6.8153792762259188E-3</v>
      </c>
      <c r="I47" s="83">
        <v>518239000</v>
      </c>
      <c r="J47" s="31">
        <v>47</v>
      </c>
      <c r="K47" s="74">
        <v>112</v>
      </c>
      <c r="L47" s="45">
        <v>51</v>
      </c>
      <c r="M47" s="73">
        <f t="shared" si="22"/>
        <v>2.4268689057421453E-2</v>
      </c>
      <c r="N47" s="81">
        <f t="shared" si="23"/>
        <v>1.3094330622495125E-4</v>
      </c>
      <c r="O47" s="82">
        <f t="shared" si="24"/>
        <v>2.3583763421161795E-4</v>
      </c>
      <c r="P47" s="84">
        <v>26302000</v>
      </c>
      <c r="Q47" s="85">
        <v>51</v>
      </c>
      <c r="R47" s="86">
        <f t="shared" si="25"/>
        <v>234839.28571428571</v>
      </c>
      <c r="S47" s="87">
        <v>26</v>
      </c>
      <c r="T47" s="88">
        <v>69</v>
      </c>
      <c r="U47" s="43">
        <v>4503</v>
      </c>
      <c r="V47" s="89">
        <v>27</v>
      </c>
      <c r="W47" s="90">
        <f t="shared" si="26"/>
        <v>0.97573131094257859</v>
      </c>
      <c r="X47" s="91">
        <v>1</v>
      </c>
      <c r="Y47" s="81">
        <f t="shared" si="28"/>
        <v>9.5101321027677172E-3</v>
      </c>
      <c r="Z47" s="82">
        <f t="shared" si="29"/>
        <v>2.2265404812056844E-2</v>
      </c>
      <c r="AA47" s="92">
        <v>491937000</v>
      </c>
      <c r="AB47" s="93">
        <v>27</v>
      </c>
      <c r="AC47" s="94">
        <v>17</v>
      </c>
      <c r="AD47" s="71">
        <v>34</v>
      </c>
      <c r="AE47" s="44">
        <v>4105000</v>
      </c>
      <c r="AF47" s="95">
        <v>2</v>
      </c>
      <c r="AG47" s="71">
        <v>6</v>
      </c>
      <c r="AH47" s="44">
        <v>780000</v>
      </c>
      <c r="AI47" s="95">
        <v>50</v>
      </c>
      <c r="AJ47" s="71">
        <v>4463</v>
      </c>
      <c r="AK47" s="96">
        <f t="shared" si="27"/>
        <v>0.99111703308905175</v>
      </c>
      <c r="AL47" s="97">
        <v>487052000</v>
      </c>
    </row>
    <row r="48" spans="1:38" x14ac:dyDescent="0.2">
      <c r="A48" s="80"/>
      <c r="B48" s="1"/>
      <c r="C48" s="27" t="s">
        <v>59</v>
      </c>
      <c r="D48" s="71">
        <v>99642</v>
      </c>
      <c r="E48" s="29">
        <v>144427</v>
      </c>
      <c r="F48" s="30">
        <v>2</v>
      </c>
      <c r="G48" s="81">
        <f t="shared" si="20"/>
        <v>0.10868758687172973</v>
      </c>
      <c r="H48" s="82">
        <f t="shared" si="21"/>
        <v>0.21328814360292109</v>
      </c>
      <c r="I48" s="83">
        <v>31543714000</v>
      </c>
      <c r="J48" s="31">
        <v>2</v>
      </c>
      <c r="K48" s="74">
        <v>97055</v>
      </c>
      <c r="L48" s="45">
        <v>2</v>
      </c>
      <c r="M48" s="73">
        <f t="shared" si="22"/>
        <v>0.67200038773913462</v>
      </c>
      <c r="N48" s="81">
        <f t="shared" si="23"/>
        <v>0.11347055880055931</v>
      </c>
      <c r="O48" s="82">
        <f t="shared" si="24"/>
        <v>0.20436804989650517</v>
      </c>
      <c r="P48" s="84">
        <v>25453557000</v>
      </c>
      <c r="Q48" s="85">
        <v>2</v>
      </c>
      <c r="R48" s="86">
        <f t="shared" si="25"/>
        <v>262259.1005100201</v>
      </c>
      <c r="S48" s="87">
        <v>14</v>
      </c>
      <c r="T48" s="88">
        <v>2587</v>
      </c>
      <c r="U48" s="43">
        <v>47372</v>
      </c>
      <c r="V48" s="89">
        <v>3</v>
      </c>
      <c r="W48" s="90">
        <f t="shared" si="26"/>
        <v>0.32799961226086533</v>
      </c>
      <c r="X48" s="91">
        <v>26</v>
      </c>
      <c r="Y48" s="81">
        <f t="shared" si="28"/>
        <v>0.10004751898119305</v>
      </c>
      <c r="Z48" s="82">
        <f t="shared" si="29"/>
        <v>0.23423423423423423</v>
      </c>
      <c r="AA48" s="92">
        <v>6090157000</v>
      </c>
      <c r="AB48" s="93">
        <v>3</v>
      </c>
      <c r="AC48" s="94">
        <v>861</v>
      </c>
      <c r="AD48" s="71">
        <v>1722</v>
      </c>
      <c r="AE48" s="44">
        <v>240605000</v>
      </c>
      <c r="AF48" s="95">
        <v>372</v>
      </c>
      <c r="AG48" s="71">
        <v>1342</v>
      </c>
      <c r="AH48" s="44">
        <v>207325000</v>
      </c>
      <c r="AI48" s="95">
        <v>1354</v>
      </c>
      <c r="AJ48" s="71">
        <v>44308</v>
      </c>
      <c r="AK48" s="96">
        <f t="shared" si="27"/>
        <v>0.93532044245545887</v>
      </c>
      <c r="AL48" s="97">
        <v>5642227000</v>
      </c>
    </row>
    <row r="49" spans="1:38" x14ac:dyDescent="0.2">
      <c r="A49" s="80"/>
      <c r="B49" s="1"/>
      <c r="C49" s="27" t="s">
        <v>60</v>
      </c>
      <c r="D49" s="71">
        <v>42979</v>
      </c>
      <c r="E49" s="29">
        <v>59315</v>
      </c>
      <c r="F49" s="30">
        <v>5</v>
      </c>
      <c r="G49" s="81">
        <f t="shared" si="20"/>
        <v>4.4637112280229103E-2</v>
      </c>
      <c r="H49" s="82">
        <f t="shared" si="21"/>
        <v>8.7595714359553711E-2</v>
      </c>
      <c r="I49" s="83">
        <v>11146199000</v>
      </c>
      <c r="J49" s="31">
        <v>5</v>
      </c>
      <c r="K49" s="74">
        <v>42287</v>
      </c>
      <c r="L49" s="45">
        <v>5</v>
      </c>
      <c r="M49" s="73">
        <f t="shared" si="22"/>
        <v>0.71292253224310886</v>
      </c>
      <c r="N49" s="81">
        <f t="shared" si="23"/>
        <v>4.9439282056558155E-2</v>
      </c>
      <c r="O49" s="82">
        <f t="shared" si="24"/>
        <v>8.9043446767023998E-2</v>
      </c>
      <c r="P49" s="84">
        <v>9080368000</v>
      </c>
      <c r="Q49" s="85">
        <v>5</v>
      </c>
      <c r="R49" s="86">
        <f t="shared" si="25"/>
        <v>214731.90342185542</v>
      </c>
      <c r="S49" s="87">
        <v>43</v>
      </c>
      <c r="T49" s="88">
        <v>692</v>
      </c>
      <c r="U49" s="43">
        <v>17028</v>
      </c>
      <c r="V49" s="89">
        <v>8</v>
      </c>
      <c r="W49" s="90">
        <f t="shared" si="26"/>
        <v>0.28707746775689119</v>
      </c>
      <c r="X49" s="91">
        <v>30</v>
      </c>
      <c r="Y49" s="81">
        <f t="shared" si="28"/>
        <v>3.5962364966895109E-2</v>
      </c>
      <c r="Z49" s="82">
        <f t="shared" si="29"/>
        <v>8.4196161034799891E-2</v>
      </c>
      <c r="AA49" s="92">
        <v>2065831000</v>
      </c>
      <c r="AB49" s="93">
        <v>8</v>
      </c>
      <c r="AC49" s="94">
        <v>112</v>
      </c>
      <c r="AD49" s="71">
        <v>224</v>
      </c>
      <c r="AE49" s="44">
        <v>26289000</v>
      </c>
      <c r="AF49" s="95">
        <v>89</v>
      </c>
      <c r="AG49" s="71">
        <v>314</v>
      </c>
      <c r="AH49" s="44">
        <v>39135000</v>
      </c>
      <c r="AI49" s="95">
        <v>491</v>
      </c>
      <c r="AJ49" s="71">
        <v>16490</v>
      </c>
      <c r="AK49" s="96">
        <f t="shared" si="27"/>
        <v>0.968404980032887</v>
      </c>
      <c r="AL49" s="97">
        <v>2000407000</v>
      </c>
    </row>
    <row r="50" spans="1:38" x14ac:dyDescent="0.2">
      <c r="A50" s="80"/>
      <c r="B50" s="1"/>
      <c r="C50" s="27" t="s">
        <v>61</v>
      </c>
      <c r="D50" s="71">
        <v>8281</v>
      </c>
      <c r="E50" s="29">
        <v>13826</v>
      </c>
      <c r="F50" s="30">
        <v>30</v>
      </c>
      <c r="G50" s="81">
        <f t="shared" si="20"/>
        <v>1.04046651670985E-2</v>
      </c>
      <c r="H50" s="82">
        <f t="shared" si="21"/>
        <v>2.0418078845742049E-2</v>
      </c>
      <c r="I50" s="83">
        <v>2267765000</v>
      </c>
      <c r="J50" s="31">
        <v>30</v>
      </c>
      <c r="K50" s="74">
        <v>7776</v>
      </c>
      <c r="L50" s="45">
        <v>30</v>
      </c>
      <c r="M50" s="73">
        <f t="shared" si="22"/>
        <v>0.56241863156372052</v>
      </c>
      <c r="N50" s="81">
        <f t="shared" si="23"/>
        <v>9.09120668933233E-3</v>
      </c>
      <c r="O50" s="82">
        <f t="shared" si="24"/>
        <v>1.6373870032406618E-2</v>
      </c>
      <c r="P50" s="84">
        <v>1692350000</v>
      </c>
      <c r="Q50" s="85">
        <v>32</v>
      </c>
      <c r="R50" s="86">
        <f t="shared" si="25"/>
        <v>217637.60288065844</v>
      </c>
      <c r="S50" s="87">
        <v>42</v>
      </c>
      <c r="T50" s="88">
        <v>505</v>
      </c>
      <c r="U50" s="43">
        <v>6050</v>
      </c>
      <c r="V50" s="89">
        <v>21</v>
      </c>
      <c r="W50" s="90">
        <f t="shared" si="26"/>
        <v>0.43758136843627948</v>
      </c>
      <c r="X50" s="91">
        <v>13</v>
      </c>
      <c r="Y50" s="81">
        <f t="shared" si="28"/>
        <v>1.2777326054129399E-2</v>
      </c>
      <c r="Z50" s="82">
        <f t="shared" si="29"/>
        <v>2.9914656698410813E-2</v>
      </c>
      <c r="AA50" s="92">
        <v>575415000</v>
      </c>
      <c r="AB50" s="93">
        <v>23</v>
      </c>
      <c r="AC50" s="94">
        <v>125</v>
      </c>
      <c r="AD50" s="71">
        <v>250</v>
      </c>
      <c r="AE50" s="44">
        <v>25453000</v>
      </c>
      <c r="AF50" s="95">
        <v>59</v>
      </c>
      <c r="AG50" s="71">
        <v>212</v>
      </c>
      <c r="AH50" s="44">
        <v>15099000</v>
      </c>
      <c r="AI50" s="95">
        <v>321</v>
      </c>
      <c r="AJ50" s="71">
        <v>5588</v>
      </c>
      <c r="AK50" s="96">
        <f t="shared" si="27"/>
        <v>0.92363636363636359</v>
      </c>
      <c r="AL50" s="97">
        <v>534863000</v>
      </c>
    </row>
    <row r="51" spans="1:38" x14ac:dyDescent="0.2">
      <c r="A51" s="80"/>
      <c r="B51" s="1"/>
      <c r="C51" s="27" t="s">
        <v>62</v>
      </c>
      <c r="D51" s="71">
        <v>13968</v>
      </c>
      <c r="E51" s="29">
        <v>15835</v>
      </c>
      <c r="F51" s="30">
        <v>27</v>
      </c>
      <c r="G51" s="81">
        <f t="shared" si="20"/>
        <v>1.1916524874946099E-2</v>
      </c>
      <c r="H51" s="82">
        <f t="shared" si="21"/>
        <v>2.3384947094049282E-2</v>
      </c>
      <c r="I51" s="83">
        <v>3108408000</v>
      </c>
      <c r="J51" s="31">
        <v>27</v>
      </c>
      <c r="K51" s="74">
        <v>13733</v>
      </c>
      <c r="L51" s="45">
        <v>17</v>
      </c>
      <c r="M51" s="73">
        <f t="shared" si="22"/>
        <v>0.86725607830754659</v>
      </c>
      <c r="N51" s="81">
        <f t="shared" si="23"/>
        <v>1.6055753789171925E-2</v>
      </c>
      <c r="O51" s="82">
        <f t="shared" si="24"/>
        <v>2.8917484202037047E-2</v>
      </c>
      <c r="P51" s="84">
        <v>2837044000</v>
      </c>
      <c r="Q51" s="85">
        <v>23</v>
      </c>
      <c r="R51" s="86">
        <f t="shared" si="25"/>
        <v>206585.88800699046</v>
      </c>
      <c r="S51" s="87">
        <v>46</v>
      </c>
      <c r="T51" s="88">
        <v>235</v>
      </c>
      <c r="U51" s="43">
        <v>2102</v>
      </c>
      <c r="V51" s="89">
        <v>35</v>
      </c>
      <c r="W51" s="90">
        <f t="shared" si="26"/>
        <v>0.13274392169245341</v>
      </c>
      <c r="X51" s="91">
        <v>46</v>
      </c>
      <c r="Y51" s="81">
        <f t="shared" si="28"/>
        <v>4.4393288207900819E-3</v>
      </c>
      <c r="Z51" s="82">
        <f t="shared" si="29"/>
        <v>1.0393488988439592E-2</v>
      </c>
      <c r="AA51" s="92">
        <v>271364000</v>
      </c>
      <c r="AB51" s="93">
        <v>35</v>
      </c>
      <c r="AC51" s="94">
        <v>154</v>
      </c>
      <c r="AD51" s="71">
        <v>308</v>
      </c>
      <c r="AE51" s="44">
        <v>27132000</v>
      </c>
      <c r="AF51" s="95">
        <v>25</v>
      </c>
      <c r="AG51" s="71">
        <v>97</v>
      </c>
      <c r="AH51" s="44">
        <v>11059000</v>
      </c>
      <c r="AI51" s="95">
        <v>56</v>
      </c>
      <c r="AJ51" s="71">
        <v>1697</v>
      </c>
      <c r="AK51" s="96">
        <f t="shared" si="27"/>
        <v>0.80732635585156998</v>
      </c>
      <c r="AL51" s="97">
        <v>233173000</v>
      </c>
    </row>
    <row r="52" spans="1:38" x14ac:dyDescent="0.2">
      <c r="A52" s="49"/>
      <c r="B52" s="50"/>
      <c r="C52" s="51" t="s">
        <v>63</v>
      </c>
      <c r="D52" s="39">
        <v>13120</v>
      </c>
      <c r="E52" s="99">
        <v>18647</v>
      </c>
      <c r="F52" s="30">
        <v>23</v>
      </c>
      <c r="G52" s="81">
        <f t="shared" si="20"/>
        <v>1.4032676939887585E-2</v>
      </c>
      <c r="H52" s="82">
        <f t="shared" si="21"/>
        <v>2.7537676568534064E-2</v>
      </c>
      <c r="I52" s="83">
        <v>3701849000</v>
      </c>
      <c r="J52" s="31">
        <v>24</v>
      </c>
      <c r="K52" s="59">
        <v>12975</v>
      </c>
      <c r="L52" s="45">
        <v>21</v>
      </c>
      <c r="M52" s="73">
        <f t="shared" si="22"/>
        <v>0.69582238429774224</v>
      </c>
      <c r="N52" s="81">
        <f t="shared" si="23"/>
        <v>1.5169548198828058E-2</v>
      </c>
      <c r="O52" s="82">
        <f t="shared" si="24"/>
        <v>2.7321368784783417E-2</v>
      </c>
      <c r="P52" s="84">
        <v>2872292000</v>
      </c>
      <c r="Q52" s="85">
        <v>22</v>
      </c>
      <c r="R52" s="86">
        <f t="shared" si="25"/>
        <v>221371.25240847786</v>
      </c>
      <c r="S52" s="87">
        <v>37</v>
      </c>
      <c r="T52" s="88">
        <v>145</v>
      </c>
      <c r="U52" s="43">
        <v>5672</v>
      </c>
      <c r="V52" s="89">
        <v>22</v>
      </c>
      <c r="W52" s="90">
        <f t="shared" si="26"/>
        <v>0.30417761570225771</v>
      </c>
      <c r="X52" s="91">
        <v>29</v>
      </c>
      <c r="Y52" s="81">
        <f t="shared" si="28"/>
        <v>1.1979007170086273E-2</v>
      </c>
      <c r="Z52" s="82">
        <f t="shared" si="29"/>
        <v>2.8045608726179526E-2</v>
      </c>
      <c r="AA52" s="92">
        <v>829557000</v>
      </c>
      <c r="AB52" s="93">
        <v>19</v>
      </c>
      <c r="AC52" s="100">
        <v>32</v>
      </c>
      <c r="AD52" s="39">
        <v>64</v>
      </c>
      <c r="AE52" s="44">
        <v>10406000</v>
      </c>
      <c r="AF52" s="101">
        <v>10</v>
      </c>
      <c r="AG52" s="39">
        <v>35</v>
      </c>
      <c r="AH52" s="44">
        <v>23933000</v>
      </c>
      <c r="AI52" s="101">
        <v>103</v>
      </c>
      <c r="AJ52" s="39">
        <v>5573</v>
      </c>
      <c r="AK52" s="96">
        <f t="shared" si="27"/>
        <v>0.98254583921015515</v>
      </c>
      <c r="AL52" s="97">
        <v>795218000</v>
      </c>
    </row>
    <row r="53" spans="1:38" x14ac:dyDescent="0.2">
      <c r="A53" s="80"/>
      <c r="B53" s="1"/>
      <c r="C53" s="27" t="s">
        <v>64</v>
      </c>
      <c r="D53" s="71">
        <v>6249</v>
      </c>
      <c r="E53" s="29">
        <v>6883</v>
      </c>
      <c r="F53" s="30">
        <v>36</v>
      </c>
      <c r="G53" s="81">
        <f t="shared" si="20"/>
        <v>5.1797562812916954E-3</v>
      </c>
      <c r="H53" s="82">
        <f t="shared" si="21"/>
        <v>1.0164735765604118E-2</v>
      </c>
      <c r="I53" s="83">
        <v>1193505000</v>
      </c>
      <c r="J53" s="31">
        <v>37</v>
      </c>
      <c r="K53" s="74">
        <v>6136</v>
      </c>
      <c r="L53" s="45">
        <v>34</v>
      </c>
      <c r="M53" s="73">
        <f t="shared" si="22"/>
        <v>0.89147174197297685</v>
      </c>
      <c r="N53" s="81">
        <f t="shared" si="23"/>
        <v>7.1738225624669721E-3</v>
      </c>
      <c r="O53" s="82">
        <f t="shared" si="24"/>
        <v>1.2920533245736499E-2</v>
      </c>
      <c r="P53" s="84">
        <v>1135177000</v>
      </c>
      <c r="Q53" s="85">
        <v>35</v>
      </c>
      <c r="R53" s="86">
        <f t="shared" si="25"/>
        <v>185002.77053455019</v>
      </c>
      <c r="S53" s="87">
        <v>50</v>
      </c>
      <c r="T53" s="88">
        <v>113</v>
      </c>
      <c r="U53" s="43">
        <v>747</v>
      </c>
      <c r="V53" s="89">
        <v>45</v>
      </c>
      <c r="W53" s="98">
        <f t="shared" si="26"/>
        <v>0.10852825802702309</v>
      </c>
      <c r="X53" s="91">
        <v>49</v>
      </c>
      <c r="Y53" s="81">
        <f t="shared" si="28"/>
        <v>1.5776301756090349E-3</v>
      </c>
      <c r="Z53" s="82">
        <f t="shared" si="29"/>
        <v>3.6935948022665914E-3</v>
      </c>
      <c r="AA53" s="92">
        <v>58328000</v>
      </c>
      <c r="AB53" s="93">
        <v>46</v>
      </c>
      <c r="AC53" s="94">
        <v>26</v>
      </c>
      <c r="AD53" s="71">
        <v>52</v>
      </c>
      <c r="AE53" s="44">
        <v>6228000</v>
      </c>
      <c r="AF53" s="95">
        <v>29</v>
      </c>
      <c r="AG53" s="71">
        <v>110</v>
      </c>
      <c r="AH53" s="44">
        <v>10313000</v>
      </c>
      <c r="AI53" s="95">
        <v>58</v>
      </c>
      <c r="AJ53" s="71">
        <v>585</v>
      </c>
      <c r="AK53" s="96">
        <f t="shared" si="27"/>
        <v>0.7831325301204819</v>
      </c>
      <c r="AL53" s="97">
        <v>41787000</v>
      </c>
    </row>
    <row r="54" spans="1:38" x14ac:dyDescent="0.2">
      <c r="A54" s="80"/>
      <c r="B54" s="1"/>
      <c r="C54" s="27" t="s">
        <v>65</v>
      </c>
      <c r="D54" s="71">
        <v>52152</v>
      </c>
      <c r="E54" s="29">
        <v>71691</v>
      </c>
      <c r="F54" s="30">
        <v>4</v>
      </c>
      <c r="G54" s="81">
        <f t="shared" si="20"/>
        <v>5.3950589504879118E-2</v>
      </c>
      <c r="H54" s="82">
        <f t="shared" si="21"/>
        <v>0.10587244977072857</v>
      </c>
      <c r="I54" s="83">
        <v>13581958000</v>
      </c>
      <c r="J54" s="31">
        <v>4</v>
      </c>
      <c r="K54" s="74">
        <v>51248</v>
      </c>
      <c r="L54" s="45">
        <v>4</v>
      </c>
      <c r="M54" s="73">
        <f t="shared" si="22"/>
        <v>0.71484565705597636</v>
      </c>
      <c r="N54" s="81">
        <f t="shared" si="23"/>
        <v>5.991591569121698E-2</v>
      </c>
      <c r="O54" s="82">
        <f t="shared" si="24"/>
        <v>0.10791256319711605</v>
      </c>
      <c r="P54" s="84">
        <v>11588273000</v>
      </c>
      <c r="Q54" s="85">
        <v>4</v>
      </c>
      <c r="R54" s="86">
        <f t="shared" si="25"/>
        <v>226121.46815485481</v>
      </c>
      <c r="S54" s="87">
        <v>33</v>
      </c>
      <c r="T54" s="88">
        <v>904</v>
      </c>
      <c r="U54" s="43">
        <v>20443</v>
      </c>
      <c r="V54" s="89">
        <v>6</v>
      </c>
      <c r="W54" s="90">
        <f t="shared" si="26"/>
        <v>0.28515434294402364</v>
      </c>
      <c r="X54" s="91">
        <v>31</v>
      </c>
      <c r="Y54" s="81">
        <f t="shared" si="28"/>
        <v>4.3174690334639228E-2</v>
      </c>
      <c r="Z54" s="82">
        <f t="shared" si="29"/>
        <v>0.1010818722124979</v>
      </c>
      <c r="AA54" s="92">
        <v>1993685000</v>
      </c>
      <c r="AB54" s="93">
        <v>9</v>
      </c>
      <c r="AC54" s="94">
        <v>273</v>
      </c>
      <c r="AD54" s="71">
        <v>546</v>
      </c>
      <c r="AE54" s="44">
        <v>58492000</v>
      </c>
      <c r="AF54" s="95">
        <v>48</v>
      </c>
      <c r="AG54" s="71">
        <v>185</v>
      </c>
      <c r="AH54" s="44">
        <v>23205000</v>
      </c>
      <c r="AI54" s="95">
        <v>583</v>
      </c>
      <c r="AJ54" s="71">
        <v>19712</v>
      </c>
      <c r="AK54" s="96">
        <f t="shared" si="27"/>
        <v>0.96424203883970061</v>
      </c>
      <c r="AL54" s="97">
        <v>1911988000</v>
      </c>
    </row>
    <row r="55" spans="1:38" x14ac:dyDescent="0.2">
      <c r="A55" s="80"/>
      <c r="B55" s="1"/>
      <c r="C55" s="27" t="s">
        <v>66</v>
      </c>
      <c r="D55" s="71">
        <v>9618</v>
      </c>
      <c r="E55" s="29">
        <v>10502</v>
      </c>
      <c r="F55" s="30">
        <v>32</v>
      </c>
      <c r="G55" s="81">
        <f t="shared" si="20"/>
        <v>7.9032108769614105E-3</v>
      </c>
      <c r="H55" s="82">
        <f t="shared" si="21"/>
        <v>1.5509233620568712E-2</v>
      </c>
      <c r="I55" s="83">
        <v>2181297000</v>
      </c>
      <c r="J55" s="31">
        <v>32</v>
      </c>
      <c r="K55" s="74">
        <v>9361</v>
      </c>
      <c r="L55" s="45">
        <v>29</v>
      </c>
      <c r="M55" s="73">
        <f t="shared" si="22"/>
        <v>0.89135402780422779</v>
      </c>
      <c r="N55" s="81">
        <f t="shared" si="23"/>
        <v>1.0944288299747935E-2</v>
      </c>
      <c r="O55" s="82">
        <f t="shared" si="24"/>
        <v>1.9711393695133531E-2</v>
      </c>
      <c r="P55" s="84">
        <v>2065839000</v>
      </c>
      <c r="Q55" s="85">
        <v>30</v>
      </c>
      <c r="R55" s="86">
        <f t="shared" si="25"/>
        <v>220685.71733789126</v>
      </c>
      <c r="S55" s="87">
        <v>38</v>
      </c>
      <c r="T55" s="88">
        <v>257</v>
      </c>
      <c r="U55" s="43">
        <v>1141</v>
      </c>
      <c r="V55" s="89">
        <v>42</v>
      </c>
      <c r="W55" s="98">
        <f t="shared" si="26"/>
        <v>0.10864597219577224</v>
      </c>
      <c r="X55" s="91">
        <v>48</v>
      </c>
      <c r="Y55" s="81">
        <f t="shared" si="28"/>
        <v>2.4097403351672139E-3</v>
      </c>
      <c r="Z55" s="82">
        <f t="shared" si="29"/>
        <v>5.6417559161796261E-3</v>
      </c>
      <c r="AA55" s="92">
        <v>115458000</v>
      </c>
      <c r="AB55" s="93">
        <v>42</v>
      </c>
      <c r="AC55" s="94">
        <v>184</v>
      </c>
      <c r="AD55" s="71">
        <v>368</v>
      </c>
      <c r="AE55" s="44">
        <v>43841000</v>
      </c>
      <c r="AF55" s="95">
        <v>26</v>
      </c>
      <c r="AG55" s="71">
        <v>92</v>
      </c>
      <c r="AH55" s="44">
        <v>8808000</v>
      </c>
      <c r="AI55" s="95">
        <v>47</v>
      </c>
      <c r="AJ55" s="71">
        <v>681</v>
      </c>
      <c r="AK55" s="96">
        <f t="shared" si="27"/>
        <v>0.59684487291849253</v>
      </c>
      <c r="AL55" s="97">
        <v>62809000</v>
      </c>
    </row>
    <row r="56" spans="1:38" x14ac:dyDescent="0.2">
      <c r="A56" s="80"/>
      <c r="B56" s="1"/>
      <c r="C56" s="27" t="s">
        <v>67</v>
      </c>
      <c r="D56" s="71">
        <v>30835</v>
      </c>
      <c r="E56" s="29">
        <v>35487</v>
      </c>
      <c r="F56" s="30">
        <v>11</v>
      </c>
      <c r="G56" s="81">
        <f t="shared" si="20"/>
        <v>2.6705507940461774E-2</v>
      </c>
      <c r="H56" s="82">
        <f t="shared" si="21"/>
        <v>5.2406796181024742E-2</v>
      </c>
      <c r="I56" s="83">
        <v>8143578000</v>
      </c>
      <c r="J56" s="31">
        <v>9</v>
      </c>
      <c r="K56" s="74">
        <v>30579</v>
      </c>
      <c r="L56" s="45">
        <v>7</v>
      </c>
      <c r="M56" s="73">
        <f t="shared" si="22"/>
        <v>0.86169583227660829</v>
      </c>
      <c r="N56" s="81">
        <f t="shared" si="23"/>
        <v>3.5751030009399859E-2</v>
      </c>
      <c r="O56" s="82">
        <f t="shared" si="24"/>
        <v>6.4389991219259507E-2</v>
      </c>
      <c r="P56" s="84">
        <v>7737923000</v>
      </c>
      <c r="Q56" s="85">
        <v>8</v>
      </c>
      <c r="R56" s="86">
        <f t="shared" si="25"/>
        <v>253046.96033225415</v>
      </c>
      <c r="S56" s="87">
        <v>22</v>
      </c>
      <c r="T56" s="88">
        <v>256</v>
      </c>
      <c r="U56" s="43">
        <v>4908</v>
      </c>
      <c r="V56" s="89">
        <v>25</v>
      </c>
      <c r="W56" s="90">
        <f t="shared" si="26"/>
        <v>0.13830416772339166</v>
      </c>
      <c r="X56" s="91">
        <v>45</v>
      </c>
      <c r="Y56" s="81">
        <f t="shared" si="28"/>
        <v>1.0365473764242494E-2</v>
      </c>
      <c r="Z56" s="82">
        <f t="shared" si="29"/>
        <v>2.4267956210876081E-2</v>
      </c>
      <c r="AA56" s="92">
        <v>405655000</v>
      </c>
      <c r="AB56" s="93">
        <v>31</v>
      </c>
      <c r="AC56" s="94">
        <v>48</v>
      </c>
      <c r="AD56" s="71">
        <v>96</v>
      </c>
      <c r="AE56" s="44">
        <v>9450000</v>
      </c>
      <c r="AF56" s="95">
        <v>10</v>
      </c>
      <c r="AG56" s="71">
        <v>38</v>
      </c>
      <c r="AH56" s="44">
        <v>4531000</v>
      </c>
      <c r="AI56" s="95">
        <v>198</v>
      </c>
      <c r="AJ56" s="71">
        <v>4774</v>
      </c>
      <c r="AK56" s="96">
        <f t="shared" si="27"/>
        <v>0.9726976365118174</v>
      </c>
      <c r="AL56" s="97">
        <v>391674000</v>
      </c>
    </row>
    <row r="57" spans="1:38" x14ac:dyDescent="0.2">
      <c r="A57" s="80"/>
      <c r="B57" s="1"/>
      <c r="C57" s="27" t="s">
        <v>68</v>
      </c>
      <c r="D57" s="71">
        <v>28466</v>
      </c>
      <c r="E57" s="29">
        <v>37169</v>
      </c>
      <c r="F57" s="30">
        <v>10</v>
      </c>
      <c r="G57" s="81">
        <f t="shared" si="20"/>
        <v>2.7971285953702026E-2</v>
      </c>
      <c r="H57" s="82">
        <f t="shared" si="21"/>
        <v>5.4890754565122685E-2</v>
      </c>
      <c r="I57" s="83">
        <v>7048088000</v>
      </c>
      <c r="J57" s="31">
        <v>10</v>
      </c>
      <c r="K57" s="74">
        <v>28021</v>
      </c>
      <c r="L57" s="45">
        <v>8</v>
      </c>
      <c r="M57" s="73">
        <f t="shared" si="22"/>
        <v>0.75388092227393799</v>
      </c>
      <c r="N57" s="81">
        <f t="shared" si="23"/>
        <v>3.2760378426154993E-2</v>
      </c>
      <c r="O57" s="82">
        <f t="shared" si="24"/>
        <v>5.9003628109319167E-2</v>
      </c>
      <c r="P57" s="84">
        <v>6238592000</v>
      </c>
      <c r="Q57" s="85">
        <v>10</v>
      </c>
      <c r="R57" s="86">
        <f t="shared" si="25"/>
        <v>222639.87723493096</v>
      </c>
      <c r="S57" s="87">
        <v>36</v>
      </c>
      <c r="T57" s="88">
        <v>445</v>
      </c>
      <c r="U57" s="43">
        <v>9148</v>
      </c>
      <c r="V57" s="89">
        <v>15</v>
      </c>
      <c r="W57" s="90">
        <f t="shared" si="26"/>
        <v>0.24611907772606204</v>
      </c>
      <c r="X57" s="91">
        <v>37</v>
      </c>
      <c r="Y57" s="81">
        <f t="shared" si="28"/>
        <v>1.932016177573153E-2</v>
      </c>
      <c r="Z57" s="82">
        <f t="shared" si="29"/>
        <v>4.5232938756539193E-2</v>
      </c>
      <c r="AA57" s="92">
        <v>809496000</v>
      </c>
      <c r="AB57" s="93">
        <v>20</v>
      </c>
      <c r="AC57" s="94">
        <v>119</v>
      </c>
      <c r="AD57" s="71">
        <v>238</v>
      </c>
      <c r="AE57" s="44">
        <v>20711000</v>
      </c>
      <c r="AF57" s="95">
        <v>88</v>
      </c>
      <c r="AG57" s="71">
        <v>328</v>
      </c>
      <c r="AH57" s="44">
        <v>28429000</v>
      </c>
      <c r="AI57" s="95">
        <v>238</v>
      </c>
      <c r="AJ57" s="71">
        <v>8582</v>
      </c>
      <c r="AK57" s="96">
        <f t="shared" si="27"/>
        <v>0.93812855268911233</v>
      </c>
      <c r="AL57" s="97">
        <v>760356000</v>
      </c>
    </row>
    <row r="58" spans="1:38" x14ac:dyDescent="0.2">
      <c r="A58" s="80"/>
      <c r="B58" s="1"/>
      <c r="C58" s="27" t="s">
        <v>69</v>
      </c>
      <c r="D58" s="71">
        <v>129380</v>
      </c>
      <c r="E58" s="29">
        <v>192878</v>
      </c>
      <c r="F58" s="30">
        <v>1</v>
      </c>
      <c r="G58" s="81">
        <f t="shared" si="20"/>
        <v>0.14514906756108958</v>
      </c>
      <c r="H58" s="82">
        <f t="shared" si="21"/>
        <v>0.28484002687755205</v>
      </c>
      <c r="I58" s="83">
        <v>34689871000</v>
      </c>
      <c r="J58" s="31">
        <v>1</v>
      </c>
      <c r="K58" s="74">
        <v>126048</v>
      </c>
      <c r="L58" s="45">
        <v>1</v>
      </c>
      <c r="M58" s="73">
        <f t="shared" si="22"/>
        <v>0.65351154615871176</v>
      </c>
      <c r="N58" s="81">
        <f t="shared" si="23"/>
        <v>0.14736733806288085</v>
      </c>
      <c r="O58" s="82">
        <f t="shared" si="24"/>
        <v>0.26541841175987518</v>
      </c>
      <c r="P58" s="84">
        <v>27650487000</v>
      </c>
      <c r="Q58" s="85">
        <v>1</v>
      </c>
      <c r="R58" s="86">
        <f t="shared" si="25"/>
        <v>219364.74200304647</v>
      </c>
      <c r="S58" s="87">
        <v>40</v>
      </c>
      <c r="T58" s="88">
        <v>3332</v>
      </c>
      <c r="U58" s="43">
        <v>66830</v>
      </c>
      <c r="V58" s="89">
        <v>1</v>
      </c>
      <c r="W58" s="90">
        <f t="shared" si="26"/>
        <v>0.34648845384128829</v>
      </c>
      <c r="X58" s="91">
        <v>23</v>
      </c>
      <c r="Y58" s="81">
        <f t="shared" si="28"/>
        <v>0.14114193391693683</v>
      </c>
      <c r="Z58" s="82">
        <f t="shared" si="29"/>
        <v>0.33044570366194953</v>
      </c>
      <c r="AA58" s="92">
        <v>7039384000</v>
      </c>
      <c r="AB58" s="93">
        <v>2</v>
      </c>
      <c r="AC58" s="94">
        <v>1213</v>
      </c>
      <c r="AD58" s="71">
        <v>2426</v>
      </c>
      <c r="AE58" s="44">
        <v>236158000</v>
      </c>
      <c r="AF58" s="95">
        <v>355</v>
      </c>
      <c r="AG58" s="71">
        <v>1351</v>
      </c>
      <c r="AH58" s="44">
        <v>155866000</v>
      </c>
      <c r="AI58" s="95">
        <v>1764</v>
      </c>
      <c r="AJ58" s="71">
        <v>63053</v>
      </c>
      <c r="AK58" s="96">
        <f t="shared" si="27"/>
        <v>0.94348346550950168</v>
      </c>
      <c r="AL58" s="97">
        <v>6647360000</v>
      </c>
    </row>
    <row r="59" spans="1:38" x14ac:dyDescent="0.2">
      <c r="A59" s="80"/>
      <c r="B59" s="1"/>
      <c r="C59" s="27" t="s">
        <v>70</v>
      </c>
      <c r="D59" s="71">
        <v>21954</v>
      </c>
      <c r="E59" s="29">
        <v>31977</v>
      </c>
      <c r="F59" s="30">
        <v>12</v>
      </c>
      <c r="G59" s="81">
        <f t="shared" si="20"/>
        <v>2.4064080576327845E-2</v>
      </c>
      <c r="H59" s="82">
        <f t="shared" si="21"/>
        <v>4.7223268280796579E-2</v>
      </c>
      <c r="I59" s="83">
        <v>5830512000</v>
      </c>
      <c r="J59" s="31">
        <v>12</v>
      </c>
      <c r="K59" s="74">
        <v>21427</v>
      </c>
      <c r="L59" s="45">
        <v>11</v>
      </c>
      <c r="M59" s="73">
        <f t="shared" si="22"/>
        <v>0.67007536666979395</v>
      </c>
      <c r="N59" s="81">
        <f t="shared" si="23"/>
        <v>2.5051091272160986E-2</v>
      </c>
      <c r="O59" s="82">
        <f t="shared" si="24"/>
        <v>4.5118687395110157E-2</v>
      </c>
      <c r="P59" s="84">
        <v>4798352000</v>
      </c>
      <c r="Q59" s="85">
        <v>11</v>
      </c>
      <c r="R59" s="86">
        <f t="shared" si="25"/>
        <v>223939.51556447471</v>
      </c>
      <c r="S59" s="87">
        <v>34</v>
      </c>
      <c r="T59" s="88">
        <v>527</v>
      </c>
      <c r="U59" s="43">
        <v>10550</v>
      </c>
      <c r="V59" s="89">
        <v>12</v>
      </c>
      <c r="W59" s="90">
        <f t="shared" si="26"/>
        <v>0.32992463333020611</v>
      </c>
      <c r="X59" s="91">
        <v>25</v>
      </c>
      <c r="Y59" s="81">
        <f t="shared" si="28"/>
        <v>2.2281122292738043E-2</v>
      </c>
      <c r="Z59" s="82">
        <f t="shared" si="29"/>
        <v>5.2165227796402328E-2</v>
      </c>
      <c r="AA59" s="92">
        <v>1032160000</v>
      </c>
      <c r="AB59" s="93">
        <v>16</v>
      </c>
      <c r="AC59" s="94">
        <v>185</v>
      </c>
      <c r="AD59" s="71">
        <v>370</v>
      </c>
      <c r="AE59" s="44">
        <v>26202000</v>
      </c>
      <c r="AF59" s="95">
        <v>71</v>
      </c>
      <c r="AG59" s="71">
        <v>264</v>
      </c>
      <c r="AH59" s="44">
        <v>33396000</v>
      </c>
      <c r="AI59" s="95">
        <v>271</v>
      </c>
      <c r="AJ59" s="71">
        <v>9916</v>
      </c>
      <c r="AK59" s="96">
        <f t="shared" si="27"/>
        <v>0.9399052132701422</v>
      </c>
      <c r="AL59" s="97">
        <v>972562000</v>
      </c>
    </row>
    <row r="60" spans="1:38" x14ac:dyDescent="0.2">
      <c r="A60" s="80"/>
      <c r="B60" s="1"/>
      <c r="C60" s="27" t="s">
        <v>71</v>
      </c>
      <c r="D60" s="71">
        <v>2398</v>
      </c>
      <c r="E60" s="29">
        <v>2887</v>
      </c>
      <c r="F60" s="30">
        <v>47</v>
      </c>
      <c r="G60" s="81">
        <f t="shared" si="20"/>
        <v>2.1725928205853736E-3</v>
      </c>
      <c r="H60" s="82">
        <f t="shared" si="21"/>
        <v>4.2634886176520538E-3</v>
      </c>
      <c r="I60" s="83">
        <v>500078000</v>
      </c>
      <c r="J60" s="31">
        <v>48</v>
      </c>
      <c r="K60" s="74">
        <v>2341</v>
      </c>
      <c r="L60" s="45">
        <v>45</v>
      </c>
      <c r="M60" s="73">
        <f t="shared" si="22"/>
        <v>0.8108763422237617</v>
      </c>
      <c r="N60" s="81">
        <f t="shared" si="23"/>
        <v>2.7369489274340257E-3</v>
      </c>
      <c r="O60" s="82">
        <f t="shared" si="24"/>
        <v>4.9294276936553355E-3</v>
      </c>
      <c r="P60" s="84">
        <v>449843000</v>
      </c>
      <c r="Q60" s="85">
        <v>47</v>
      </c>
      <c r="R60" s="86">
        <f t="shared" si="25"/>
        <v>192158.47928235796</v>
      </c>
      <c r="S60" s="87">
        <v>49</v>
      </c>
      <c r="T60" s="88">
        <v>57</v>
      </c>
      <c r="U60" s="43">
        <v>546</v>
      </c>
      <c r="V60" s="89">
        <v>46</v>
      </c>
      <c r="W60" s="90">
        <f t="shared" si="26"/>
        <v>0.1891236577762383</v>
      </c>
      <c r="X60" s="91">
        <v>43</v>
      </c>
      <c r="Y60" s="81">
        <f t="shared" si="28"/>
        <v>1.1531272769511821E-3</v>
      </c>
      <c r="Z60" s="82">
        <f t="shared" si="29"/>
        <v>2.6997359598896374E-3</v>
      </c>
      <c r="AA60" s="92">
        <v>50235000</v>
      </c>
      <c r="AB60" s="93">
        <v>48</v>
      </c>
      <c r="AC60" s="94">
        <v>14</v>
      </c>
      <c r="AD60" s="71">
        <v>28</v>
      </c>
      <c r="AE60" s="44">
        <v>3826000</v>
      </c>
      <c r="AF60" s="95">
        <v>17</v>
      </c>
      <c r="AG60" s="71">
        <v>62</v>
      </c>
      <c r="AH60" s="44">
        <v>5910000</v>
      </c>
      <c r="AI60" s="95">
        <v>26</v>
      </c>
      <c r="AJ60" s="71">
        <v>456</v>
      </c>
      <c r="AK60" s="96">
        <f t="shared" si="27"/>
        <v>0.8351648351648352</v>
      </c>
      <c r="AL60" s="97">
        <v>40499000</v>
      </c>
    </row>
    <row r="61" spans="1:38" x14ac:dyDescent="0.2">
      <c r="A61" s="49"/>
      <c r="B61" s="2"/>
      <c r="C61" s="27"/>
      <c r="D61" s="71"/>
      <c r="E61" s="30"/>
      <c r="F61" s="30"/>
      <c r="G61" s="72"/>
      <c r="H61" s="73"/>
      <c r="I61" s="30"/>
      <c r="J61" s="31"/>
      <c r="K61" s="74"/>
      <c r="L61" s="45"/>
      <c r="M61" s="73"/>
      <c r="N61" s="72"/>
      <c r="O61" s="73"/>
      <c r="P61" s="73"/>
      <c r="Q61" s="44"/>
      <c r="R61" s="45"/>
      <c r="S61" s="75"/>
      <c r="T61" s="19"/>
      <c r="U61" s="71"/>
      <c r="V61" s="39"/>
      <c r="W61" s="40"/>
      <c r="X61" s="41"/>
      <c r="Y61" s="72"/>
      <c r="Z61" s="73"/>
      <c r="AA61" s="73"/>
      <c r="AB61" s="44"/>
      <c r="AC61" s="45"/>
      <c r="AD61" s="76"/>
      <c r="AE61" s="76"/>
      <c r="AF61" s="44"/>
      <c r="AG61" s="71"/>
      <c r="AH61" s="71"/>
      <c r="AI61" s="77"/>
      <c r="AJ61" s="71"/>
      <c r="AK61" s="71"/>
      <c r="AL61" s="78"/>
    </row>
    <row r="62" spans="1:38" x14ac:dyDescent="0.2">
      <c r="A62" s="49"/>
      <c r="B62" s="2"/>
      <c r="C62" s="27"/>
      <c r="D62" s="71"/>
      <c r="E62" s="30"/>
      <c r="F62" s="30"/>
      <c r="G62" s="72"/>
      <c r="H62" s="73"/>
      <c r="I62" s="30"/>
      <c r="J62" s="31"/>
      <c r="K62" s="74"/>
      <c r="L62" s="45"/>
      <c r="M62" s="73"/>
      <c r="N62" s="72"/>
      <c r="O62" s="73"/>
      <c r="P62" s="73"/>
      <c r="Q62" s="44"/>
      <c r="R62" s="45"/>
      <c r="S62" s="75"/>
      <c r="T62" s="19"/>
      <c r="U62" s="71"/>
      <c r="V62" s="39"/>
      <c r="W62" s="40"/>
      <c r="X62" s="41"/>
      <c r="Y62" s="72"/>
      <c r="Z62" s="73"/>
      <c r="AA62" s="73"/>
      <c r="AB62" s="44"/>
      <c r="AC62" s="45"/>
      <c r="AD62" s="76"/>
      <c r="AE62" s="76"/>
      <c r="AF62" s="44"/>
      <c r="AG62" s="71"/>
      <c r="AH62" s="71"/>
      <c r="AI62" s="77"/>
      <c r="AJ62" s="71"/>
      <c r="AK62" s="71"/>
      <c r="AL62" s="78"/>
    </row>
    <row r="63" spans="1:38" x14ac:dyDescent="0.2">
      <c r="A63" s="49"/>
      <c r="B63" s="50"/>
      <c r="C63" s="51" t="s">
        <v>72</v>
      </c>
      <c r="D63" s="52">
        <v>218208</v>
      </c>
      <c r="E63" s="53">
        <v>342774</v>
      </c>
      <c r="F63" s="54"/>
      <c r="G63" s="55">
        <f t="shared" ref="G63:G76" si="30">(E63/E$13)</f>
        <v>0.2579523143343716</v>
      </c>
      <c r="H63" s="56">
        <f t="shared" ref="H63:H76" si="31">(E63/E$63)</f>
        <v>1</v>
      </c>
      <c r="I63" s="57">
        <v>78191576000</v>
      </c>
      <c r="J63" s="58"/>
      <c r="K63" s="59">
        <v>208662</v>
      </c>
      <c r="L63" s="40"/>
      <c r="M63" s="60">
        <f t="shared" ref="M63:M76" si="32">(K63/E63)</f>
        <v>0.60874512069176778</v>
      </c>
      <c r="N63" s="55">
        <f t="shared" ref="N63:N76" si="33">(K63/K$13)</f>
        <v>0.24395439431706051</v>
      </c>
      <c r="O63" s="56">
        <f t="shared" ref="O63:O76" si="34">(K63/K$63)</f>
        <v>1</v>
      </c>
      <c r="P63" s="61">
        <v>57947618000</v>
      </c>
      <c r="Q63" s="62"/>
      <c r="R63" s="63">
        <f t="shared" ref="R63:R76" si="35">(P63/K63)</f>
        <v>277710.45039345929</v>
      </c>
      <c r="S63" s="64"/>
      <c r="T63" s="65">
        <v>9546</v>
      </c>
      <c r="U63" s="52">
        <v>134112</v>
      </c>
      <c r="V63" s="39"/>
      <c r="W63" s="66">
        <f t="shared" ref="W63:W76" si="36">(U63/E63)</f>
        <v>0.39125487930823227</v>
      </c>
      <c r="X63" s="41"/>
      <c r="Y63" s="55">
        <f>(U63/U$13)</f>
        <v>0.28323847136717389</v>
      </c>
      <c r="Z63" s="56">
        <f>(U63/U$63)</f>
        <v>1</v>
      </c>
      <c r="AA63" s="62">
        <v>20243958000</v>
      </c>
      <c r="AB63" s="62"/>
      <c r="AC63" s="67">
        <v>3185</v>
      </c>
      <c r="AD63" s="52">
        <v>6370</v>
      </c>
      <c r="AE63" s="68">
        <v>1087139000</v>
      </c>
      <c r="AF63" s="69">
        <v>1764</v>
      </c>
      <c r="AG63" s="52">
        <v>6273</v>
      </c>
      <c r="AH63" s="68">
        <v>1017528000</v>
      </c>
      <c r="AI63" s="69">
        <v>4597</v>
      </c>
      <c r="AJ63" s="52">
        <v>121469</v>
      </c>
      <c r="AK63" s="41">
        <f t="shared" ref="AK63:AK76" si="37">(AJ63/U63)</f>
        <v>0.9057280481985206</v>
      </c>
      <c r="AL63" s="70">
        <v>18139291000</v>
      </c>
    </row>
    <row r="64" spans="1:38" x14ac:dyDescent="0.2">
      <c r="A64" s="80"/>
      <c r="B64" s="1"/>
      <c r="C64" s="27" t="s">
        <v>73</v>
      </c>
      <c r="D64" s="71">
        <v>1328</v>
      </c>
      <c r="E64" s="29">
        <v>1677</v>
      </c>
      <c r="F64" s="30">
        <v>50</v>
      </c>
      <c r="G64" s="81">
        <f t="shared" si="30"/>
        <v>1.262015296197323E-3</v>
      </c>
      <c r="H64" s="82">
        <f t="shared" si="31"/>
        <v>4.8924364158308394E-3</v>
      </c>
      <c r="I64" s="83">
        <v>429020000</v>
      </c>
      <c r="J64" s="31">
        <v>49</v>
      </c>
      <c r="K64" s="74">
        <v>1227</v>
      </c>
      <c r="L64" s="45">
        <v>48</v>
      </c>
      <c r="M64" s="73">
        <f t="shared" si="32"/>
        <v>0.73166368515205726</v>
      </c>
      <c r="N64" s="81">
        <f t="shared" si="33"/>
        <v>1.4345306851608498E-3</v>
      </c>
      <c r="O64" s="82">
        <f t="shared" si="34"/>
        <v>5.8803232021163417E-3</v>
      </c>
      <c r="P64" s="84">
        <v>356698000</v>
      </c>
      <c r="Q64" s="85">
        <v>48</v>
      </c>
      <c r="R64" s="86">
        <f t="shared" si="35"/>
        <v>290707.4164629177</v>
      </c>
      <c r="S64" s="87">
        <v>9</v>
      </c>
      <c r="T64" s="88">
        <v>101</v>
      </c>
      <c r="U64" s="43">
        <v>450</v>
      </c>
      <c r="V64" s="89">
        <v>48</v>
      </c>
      <c r="W64" s="90">
        <f t="shared" si="36"/>
        <v>0.26833631484794274</v>
      </c>
      <c r="X64" s="91">
        <v>35</v>
      </c>
      <c r="Y64" s="81">
        <f t="shared" ref="Y64:Y76" si="38">(U64/U$13)</f>
        <v>9.5037962386086445E-4</v>
      </c>
      <c r="Z64" s="82">
        <f t="shared" ref="Z64:Z76" si="39">(U64/U$63)</f>
        <v>3.3554044380816033E-3</v>
      </c>
      <c r="AA64" s="92">
        <v>72322000</v>
      </c>
      <c r="AB64" s="93">
        <v>45</v>
      </c>
      <c r="AC64" s="94">
        <v>55</v>
      </c>
      <c r="AD64" s="71">
        <v>110</v>
      </c>
      <c r="AE64" s="44">
        <v>17606000</v>
      </c>
      <c r="AF64" s="95">
        <v>17</v>
      </c>
      <c r="AG64" s="71">
        <v>61</v>
      </c>
      <c r="AH64" s="44">
        <v>10096000</v>
      </c>
      <c r="AI64" s="95">
        <v>29</v>
      </c>
      <c r="AJ64" s="71">
        <v>279</v>
      </c>
      <c r="AK64" s="96">
        <f t="shared" si="37"/>
        <v>0.62</v>
      </c>
      <c r="AL64" s="97">
        <v>44620000</v>
      </c>
    </row>
    <row r="65" spans="1:38" x14ac:dyDescent="0.2">
      <c r="A65" s="80"/>
      <c r="B65" s="1"/>
      <c r="C65" s="27" t="s">
        <v>74</v>
      </c>
      <c r="D65" s="71">
        <v>32831</v>
      </c>
      <c r="E65" s="29">
        <v>41664</v>
      </c>
      <c r="F65" s="30">
        <v>8</v>
      </c>
      <c r="G65" s="81">
        <f t="shared" si="30"/>
        <v>3.1353968575292344E-2</v>
      </c>
      <c r="H65" s="82">
        <f t="shared" si="31"/>
        <v>0.12154947574786885</v>
      </c>
      <c r="I65" s="83">
        <v>9727722000</v>
      </c>
      <c r="J65" s="31">
        <v>8</v>
      </c>
      <c r="K65" s="74">
        <v>32127</v>
      </c>
      <c r="L65" s="45">
        <v>6</v>
      </c>
      <c r="M65" s="73">
        <f t="shared" si="32"/>
        <v>0.7710973502304147</v>
      </c>
      <c r="N65" s="81">
        <f t="shared" si="33"/>
        <v>3.7560853563294722E-2</v>
      </c>
      <c r="O65" s="82">
        <f t="shared" si="34"/>
        <v>0.15396670213071859</v>
      </c>
      <c r="P65" s="84">
        <v>8343636000</v>
      </c>
      <c r="Q65" s="85">
        <v>6</v>
      </c>
      <c r="R65" s="86">
        <f t="shared" si="35"/>
        <v>259707.9092352227</v>
      </c>
      <c r="S65" s="87">
        <v>18</v>
      </c>
      <c r="T65" s="88">
        <v>704</v>
      </c>
      <c r="U65" s="43">
        <v>9537</v>
      </c>
      <c r="V65" s="89">
        <v>14</v>
      </c>
      <c r="W65" s="90">
        <f t="shared" si="36"/>
        <v>0.22890264976958524</v>
      </c>
      <c r="X65" s="91">
        <v>40</v>
      </c>
      <c r="Y65" s="81">
        <f t="shared" si="38"/>
        <v>2.0141712161691253E-2</v>
      </c>
      <c r="Z65" s="82">
        <f t="shared" si="39"/>
        <v>7.1112204724409447E-2</v>
      </c>
      <c r="AA65" s="92">
        <v>1384086000</v>
      </c>
      <c r="AB65" s="93">
        <v>13</v>
      </c>
      <c r="AC65" s="94">
        <v>323</v>
      </c>
      <c r="AD65" s="71">
        <v>646</v>
      </c>
      <c r="AE65" s="44">
        <v>67685000</v>
      </c>
      <c r="AF65" s="95">
        <v>76</v>
      </c>
      <c r="AG65" s="71">
        <v>264</v>
      </c>
      <c r="AH65" s="44">
        <v>45963000</v>
      </c>
      <c r="AI65" s="95">
        <v>305</v>
      </c>
      <c r="AJ65" s="71">
        <v>8627</v>
      </c>
      <c r="AK65" s="96">
        <f t="shared" si="37"/>
        <v>0.90458215371710182</v>
      </c>
      <c r="AL65" s="97">
        <v>1270438000</v>
      </c>
    </row>
    <row r="66" spans="1:38" x14ac:dyDescent="0.2">
      <c r="A66" s="80"/>
      <c r="B66" s="1"/>
      <c r="C66" s="27" t="s">
        <v>75</v>
      </c>
      <c r="D66" s="71">
        <v>62477</v>
      </c>
      <c r="E66" s="29">
        <v>113502</v>
      </c>
      <c r="F66" s="30">
        <v>3</v>
      </c>
      <c r="G66" s="81">
        <f t="shared" si="30"/>
        <v>8.5415181961233475E-2</v>
      </c>
      <c r="H66" s="82">
        <f t="shared" si="31"/>
        <v>0.33112779849113411</v>
      </c>
      <c r="I66" s="83">
        <v>27844627000</v>
      </c>
      <c r="J66" s="31">
        <v>3</v>
      </c>
      <c r="K66" s="74">
        <v>58831</v>
      </c>
      <c r="L66" s="45">
        <v>3</v>
      </c>
      <c r="M66" s="73">
        <f t="shared" si="32"/>
        <v>0.51832566827016269</v>
      </c>
      <c r="N66" s="81">
        <f t="shared" si="33"/>
        <v>6.8781479004643806E-2</v>
      </c>
      <c r="O66" s="82">
        <f t="shared" si="34"/>
        <v>0.28194400513749507</v>
      </c>
      <c r="P66" s="84">
        <v>17843585000</v>
      </c>
      <c r="Q66" s="85">
        <v>3</v>
      </c>
      <c r="R66" s="86">
        <f t="shared" si="35"/>
        <v>303302.42559194984</v>
      </c>
      <c r="S66" s="87">
        <v>5</v>
      </c>
      <c r="T66" s="88">
        <v>3646</v>
      </c>
      <c r="U66" s="43">
        <v>54671</v>
      </c>
      <c r="V66" s="89">
        <v>2</v>
      </c>
      <c r="W66" s="90">
        <f t="shared" si="36"/>
        <v>0.48167433172983737</v>
      </c>
      <c r="X66" s="91">
        <v>7</v>
      </c>
      <c r="Y66" s="81">
        <f t="shared" si="38"/>
        <v>0.11546267648021627</v>
      </c>
      <c r="Z66" s="82">
        <f t="shared" si="39"/>
        <v>0.40765181340968742</v>
      </c>
      <c r="AA66" s="92">
        <v>10001042000</v>
      </c>
      <c r="AB66" s="93">
        <v>1</v>
      </c>
      <c r="AC66" s="94">
        <v>1295</v>
      </c>
      <c r="AD66" s="71">
        <v>2590</v>
      </c>
      <c r="AE66" s="44">
        <v>480909000</v>
      </c>
      <c r="AF66" s="95">
        <v>588</v>
      </c>
      <c r="AG66" s="71">
        <v>2050</v>
      </c>
      <c r="AH66" s="44">
        <v>389207000</v>
      </c>
      <c r="AI66" s="95">
        <v>1763</v>
      </c>
      <c r="AJ66" s="71">
        <v>50031</v>
      </c>
      <c r="AK66" s="96">
        <f t="shared" si="37"/>
        <v>0.91512867882423954</v>
      </c>
      <c r="AL66" s="97">
        <v>9130926000</v>
      </c>
    </row>
    <row r="67" spans="1:38" x14ac:dyDescent="0.2">
      <c r="A67" s="80"/>
      <c r="B67" s="1"/>
      <c r="C67" s="27" t="s">
        <v>76</v>
      </c>
      <c r="D67" s="71">
        <v>26961</v>
      </c>
      <c r="E67" s="29">
        <v>42627</v>
      </c>
      <c r="F67" s="30">
        <v>7</v>
      </c>
      <c r="G67" s="81">
        <f t="shared" si="30"/>
        <v>3.2078667877759856E-2</v>
      </c>
      <c r="H67" s="82">
        <f t="shared" si="31"/>
        <v>0.12435890703495597</v>
      </c>
      <c r="I67" s="83">
        <v>10230540000</v>
      </c>
      <c r="J67" s="31">
        <v>6</v>
      </c>
      <c r="K67" s="74">
        <v>26134</v>
      </c>
      <c r="L67" s="45">
        <v>9</v>
      </c>
      <c r="M67" s="73">
        <f t="shared" si="32"/>
        <v>0.61308560302155912</v>
      </c>
      <c r="N67" s="81">
        <f t="shared" si="33"/>
        <v>3.0554217543597106E-2</v>
      </c>
      <c r="O67" s="82">
        <f t="shared" si="34"/>
        <v>0.12524561252168578</v>
      </c>
      <c r="P67" s="84">
        <v>7879399000</v>
      </c>
      <c r="Q67" s="85">
        <v>7</v>
      </c>
      <c r="R67" s="86">
        <f t="shared" si="35"/>
        <v>301499.92347134004</v>
      </c>
      <c r="S67" s="87">
        <v>6</v>
      </c>
      <c r="T67" s="88">
        <v>827</v>
      </c>
      <c r="U67" s="43">
        <v>16493</v>
      </c>
      <c r="V67" s="89">
        <v>9</v>
      </c>
      <c r="W67" s="90">
        <f t="shared" si="36"/>
        <v>0.38691439697844088</v>
      </c>
      <c r="X67" s="91">
        <v>18</v>
      </c>
      <c r="Y67" s="81">
        <f t="shared" si="38"/>
        <v>3.4832469191860525E-2</v>
      </c>
      <c r="Z67" s="82">
        <f t="shared" si="39"/>
        <v>0.12297930088284419</v>
      </c>
      <c r="AA67" s="92">
        <v>2351141000</v>
      </c>
      <c r="AB67" s="93">
        <v>6</v>
      </c>
      <c r="AC67" s="94">
        <v>187</v>
      </c>
      <c r="AD67" s="71">
        <v>374</v>
      </c>
      <c r="AE67" s="44">
        <v>77608000</v>
      </c>
      <c r="AF67" s="95">
        <v>120</v>
      </c>
      <c r="AG67" s="71">
        <v>414</v>
      </c>
      <c r="AH67" s="44">
        <v>71288000</v>
      </c>
      <c r="AI67" s="95">
        <v>520</v>
      </c>
      <c r="AJ67" s="71">
        <v>15705</v>
      </c>
      <c r="AK67" s="96">
        <f t="shared" si="37"/>
        <v>0.9522221548535742</v>
      </c>
      <c r="AL67" s="97">
        <v>2202245000</v>
      </c>
    </row>
    <row r="68" spans="1:38" x14ac:dyDescent="0.2">
      <c r="A68" s="80"/>
      <c r="B68" s="1"/>
      <c r="C68" s="27" t="s">
        <v>77</v>
      </c>
      <c r="D68" s="71">
        <v>2718</v>
      </c>
      <c r="E68" s="29">
        <v>4659</v>
      </c>
      <c r="F68" s="30">
        <v>43</v>
      </c>
      <c r="G68" s="81">
        <f t="shared" si="30"/>
        <v>3.5060997405982871E-3</v>
      </c>
      <c r="H68" s="82">
        <f t="shared" si="31"/>
        <v>1.3592046071172259E-2</v>
      </c>
      <c r="I68" s="83">
        <v>1359881000</v>
      </c>
      <c r="J68" s="31">
        <v>35</v>
      </c>
      <c r="K68" s="74">
        <v>2592</v>
      </c>
      <c r="L68" s="45">
        <v>43</v>
      </c>
      <c r="M68" s="73">
        <f t="shared" si="32"/>
        <v>0.55634256278171279</v>
      </c>
      <c r="N68" s="81">
        <f t="shared" si="33"/>
        <v>3.0304022297774433E-3</v>
      </c>
      <c r="O68" s="82">
        <f t="shared" si="34"/>
        <v>1.2422003047991488E-2</v>
      </c>
      <c r="P68" s="84">
        <v>935240000</v>
      </c>
      <c r="Q68" s="85">
        <v>38</v>
      </c>
      <c r="R68" s="86">
        <f t="shared" si="35"/>
        <v>360817.90123456792</v>
      </c>
      <c r="S68" s="87">
        <v>2</v>
      </c>
      <c r="T68" s="88">
        <v>126</v>
      </c>
      <c r="U68" s="43">
        <v>2067</v>
      </c>
      <c r="V68" s="89">
        <v>36</v>
      </c>
      <c r="W68" s="90">
        <f t="shared" si="36"/>
        <v>0.44365743721828721</v>
      </c>
      <c r="X68" s="91">
        <v>11</v>
      </c>
      <c r="Y68" s="81">
        <f t="shared" si="38"/>
        <v>4.3654104056009037E-3</v>
      </c>
      <c r="Z68" s="82">
        <f t="shared" si="39"/>
        <v>1.5412491052254831E-2</v>
      </c>
      <c r="AA68" s="92">
        <v>424641000</v>
      </c>
      <c r="AB68" s="93">
        <v>30</v>
      </c>
      <c r="AC68" s="94">
        <v>29</v>
      </c>
      <c r="AD68" s="71">
        <v>58</v>
      </c>
      <c r="AE68" s="44">
        <v>20348000</v>
      </c>
      <c r="AF68" s="95">
        <v>10</v>
      </c>
      <c r="AG68" s="71">
        <v>40</v>
      </c>
      <c r="AH68" s="44">
        <v>10263000</v>
      </c>
      <c r="AI68" s="95">
        <v>87</v>
      </c>
      <c r="AJ68" s="71">
        <v>1969</v>
      </c>
      <c r="AK68" s="96">
        <f t="shared" si="37"/>
        <v>0.95258829221093377</v>
      </c>
      <c r="AL68" s="97">
        <v>394030000</v>
      </c>
    </row>
    <row r="69" spans="1:38" x14ac:dyDescent="0.2">
      <c r="A69" s="80"/>
      <c r="B69" s="1"/>
      <c r="C69" s="27" t="s">
        <v>78</v>
      </c>
      <c r="D69" s="71">
        <v>12573</v>
      </c>
      <c r="E69" s="29">
        <v>15824</v>
      </c>
      <c r="F69" s="30">
        <v>28</v>
      </c>
      <c r="G69" s="81">
        <f t="shared" si="30"/>
        <v>1.1908246897451662E-2</v>
      </c>
      <c r="H69" s="82">
        <f t="shared" si="31"/>
        <v>4.6164528231429455E-2</v>
      </c>
      <c r="I69" s="83">
        <v>3099095000</v>
      </c>
      <c r="J69" s="31">
        <v>28</v>
      </c>
      <c r="K69" s="74">
        <v>12176</v>
      </c>
      <c r="L69" s="45">
        <v>22</v>
      </c>
      <c r="M69" s="73">
        <f t="shared" si="32"/>
        <v>0.76946410515672392</v>
      </c>
      <c r="N69" s="81">
        <f t="shared" si="33"/>
        <v>1.4235408005312557E-2</v>
      </c>
      <c r="O69" s="82">
        <f t="shared" si="34"/>
        <v>5.8352742713095818E-2</v>
      </c>
      <c r="P69" s="84">
        <v>2718111000</v>
      </c>
      <c r="Q69" s="85">
        <v>25</v>
      </c>
      <c r="R69" s="86">
        <f t="shared" si="35"/>
        <v>223235.1346911958</v>
      </c>
      <c r="S69" s="87">
        <v>35</v>
      </c>
      <c r="T69" s="88">
        <v>397</v>
      </c>
      <c r="U69" s="43">
        <v>3648</v>
      </c>
      <c r="V69" s="89">
        <v>31</v>
      </c>
      <c r="W69" s="90">
        <f t="shared" si="36"/>
        <v>0.23053589484327602</v>
      </c>
      <c r="X69" s="91">
        <v>39</v>
      </c>
      <c r="Y69" s="81">
        <f t="shared" si="38"/>
        <v>7.7044108174320744E-3</v>
      </c>
      <c r="Z69" s="82">
        <f t="shared" si="39"/>
        <v>2.7201145311381531E-2</v>
      </c>
      <c r="AA69" s="92">
        <v>380984000</v>
      </c>
      <c r="AB69" s="93">
        <v>32</v>
      </c>
      <c r="AC69" s="94">
        <v>71</v>
      </c>
      <c r="AD69" s="102">
        <v>142</v>
      </c>
      <c r="AE69" s="103">
        <v>18493000</v>
      </c>
      <c r="AF69" s="104">
        <v>143</v>
      </c>
      <c r="AG69" s="71">
        <v>560</v>
      </c>
      <c r="AH69" s="44">
        <v>55204000</v>
      </c>
      <c r="AI69" s="95">
        <v>183</v>
      </c>
      <c r="AJ69" s="71">
        <v>2946</v>
      </c>
      <c r="AK69" s="96">
        <f t="shared" si="37"/>
        <v>0.80756578947368418</v>
      </c>
      <c r="AL69" s="97">
        <v>307287000</v>
      </c>
    </row>
    <row r="70" spans="1:38" x14ac:dyDescent="0.2">
      <c r="A70" s="80"/>
      <c r="B70" s="1"/>
      <c r="C70" s="27" t="s">
        <v>79</v>
      </c>
      <c r="D70" s="71">
        <v>3545</v>
      </c>
      <c r="E70" s="29">
        <v>5099</v>
      </c>
      <c r="F70" s="30">
        <v>38</v>
      </c>
      <c r="G70" s="81">
        <f t="shared" si="30"/>
        <v>3.8372188403757602E-3</v>
      </c>
      <c r="H70" s="82">
        <f t="shared" si="31"/>
        <v>1.4875690688325251E-2</v>
      </c>
      <c r="I70" s="83">
        <v>869896000</v>
      </c>
      <c r="J70" s="31">
        <v>42</v>
      </c>
      <c r="K70" s="74">
        <v>3213</v>
      </c>
      <c r="L70" s="45">
        <v>40</v>
      </c>
      <c r="M70" s="73">
        <f t="shared" si="32"/>
        <v>0.63012355363796824</v>
      </c>
      <c r="N70" s="81">
        <f t="shared" si="33"/>
        <v>3.7564360973282888E-3</v>
      </c>
      <c r="O70" s="82">
        <f t="shared" si="34"/>
        <v>1.5398107944906116E-2</v>
      </c>
      <c r="P70" s="84">
        <v>649230000</v>
      </c>
      <c r="Q70" s="85">
        <v>44</v>
      </c>
      <c r="R70" s="86">
        <f t="shared" si="35"/>
        <v>202063.49206349207</v>
      </c>
      <c r="S70" s="87">
        <v>48</v>
      </c>
      <c r="T70" s="88">
        <v>332</v>
      </c>
      <c r="U70" s="43">
        <v>1886</v>
      </c>
      <c r="V70" s="89">
        <v>38</v>
      </c>
      <c r="W70" s="98">
        <f t="shared" si="36"/>
        <v>0.36987644636203176</v>
      </c>
      <c r="X70" s="91">
        <v>21</v>
      </c>
      <c r="Y70" s="81">
        <f t="shared" si="38"/>
        <v>3.9831466013368674E-3</v>
      </c>
      <c r="Z70" s="82">
        <f t="shared" si="39"/>
        <v>1.4062872822715343E-2</v>
      </c>
      <c r="AA70" s="92">
        <v>220666000</v>
      </c>
      <c r="AB70" s="93">
        <v>38</v>
      </c>
      <c r="AC70" s="94">
        <v>139</v>
      </c>
      <c r="AD70" s="102">
        <v>278</v>
      </c>
      <c r="AE70" s="103">
        <v>42432000</v>
      </c>
      <c r="AF70" s="104">
        <v>115</v>
      </c>
      <c r="AG70" s="71">
        <v>428</v>
      </c>
      <c r="AH70" s="44">
        <v>60840000</v>
      </c>
      <c r="AI70" s="95">
        <v>78</v>
      </c>
      <c r="AJ70" s="71">
        <v>1180</v>
      </c>
      <c r="AK70" s="96">
        <f t="shared" si="37"/>
        <v>0.62566277836691409</v>
      </c>
      <c r="AL70" s="97">
        <v>117394000</v>
      </c>
    </row>
    <row r="71" spans="1:38" x14ac:dyDescent="0.2">
      <c r="A71" s="80"/>
      <c r="B71" s="1"/>
      <c r="C71" s="27" t="s">
        <v>80</v>
      </c>
      <c r="D71" s="71">
        <v>13313</v>
      </c>
      <c r="E71" s="29">
        <v>17645</v>
      </c>
      <c r="F71" s="30">
        <v>24</v>
      </c>
      <c r="G71" s="81">
        <f t="shared" si="30"/>
        <v>1.327862844448525E-2</v>
      </c>
      <c r="H71" s="82">
        <f t="shared" si="31"/>
        <v>5.1477066521964911E-2</v>
      </c>
      <c r="I71" s="83">
        <v>3400610000</v>
      </c>
      <c r="J71" s="31">
        <v>25</v>
      </c>
      <c r="K71" s="74">
        <v>12997</v>
      </c>
      <c r="L71" s="45">
        <v>19</v>
      </c>
      <c r="M71" s="73">
        <f t="shared" si="32"/>
        <v>0.73658260130348541</v>
      </c>
      <c r="N71" s="81">
        <f t="shared" si="33"/>
        <v>1.5195269205407959E-2</v>
      </c>
      <c r="O71" s="82">
        <f t="shared" si="34"/>
        <v>6.2287335499515963E-2</v>
      </c>
      <c r="P71" s="84">
        <v>2964249000</v>
      </c>
      <c r="Q71" s="85">
        <v>21</v>
      </c>
      <c r="R71" s="86">
        <f t="shared" si="35"/>
        <v>228071.78579672231</v>
      </c>
      <c r="S71" s="87">
        <v>32</v>
      </c>
      <c r="T71" s="88">
        <v>316</v>
      </c>
      <c r="U71" s="43">
        <v>4648</v>
      </c>
      <c r="V71" s="89">
        <v>26</v>
      </c>
      <c r="W71" s="90">
        <f t="shared" si="36"/>
        <v>0.26341739869651459</v>
      </c>
      <c r="X71" s="91">
        <v>36</v>
      </c>
      <c r="Y71" s="81">
        <f t="shared" si="38"/>
        <v>9.8163655371228849E-3</v>
      </c>
      <c r="Z71" s="82">
        <f t="shared" si="39"/>
        <v>3.4657599618229541E-2</v>
      </c>
      <c r="AA71" s="92">
        <v>436361000</v>
      </c>
      <c r="AB71" s="93">
        <v>29</v>
      </c>
      <c r="AC71" s="94">
        <v>21</v>
      </c>
      <c r="AD71" s="102">
        <v>42</v>
      </c>
      <c r="AE71" s="103">
        <v>5693000</v>
      </c>
      <c r="AF71" s="104">
        <v>15</v>
      </c>
      <c r="AG71" s="71">
        <v>50</v>
      </c>
      <c r="AH71" s="44">
        <v>5945000</v>
      </c>
      <c r="AI71" s="95">
        <v>280</v>
      </c>
      <c r="AJ71" s="71">
        <v>4556</v>
      </c>
      <c r="AK71" s="96">
        <f t="shared" si="37"/>
        <v>0.98020654044750433</v>
      </c>
      <c r="AL71" s="97">
        <v>424723000</v>
      </c>
    </row>
    <row r="72" spans="1:38" x14ac:dyDescent="0.2">
      <c r="A72" s="80"/>
      <c r="B72" s="1"/>
      <c r="C72" s="27" t="s">
        <v>81</v>
      </c>
      <c r="D72" s="71">
        <v>4466</v>
      </c>
      <c r="E72" s="29">
        <v>4813</v>
      </c>
      <c r="F72" s="30">
        <v>41</v>
      </c>
      <c r="G72" s="81">
        <f t="shared" si="30"/>
        <v>3.6219914255204025E-3</v>
      </c>
      <c r="H72" s="82">
        <f t="shared" si="31"/>
        <v>1.4041321687175807E-2</v>
      </c>
      <c r="I72" s="83">
        <v>1037554000</v>
      </c>
      <c r="J72" s="31">
        <v>39</v>
      </c>
      <c r="K72" s="74">
        <v>4394</v>
      </c>
      <c r="L72" s="45">
        <v>38</v>
      </c>
      <c r="M72" s="73">
        <f t="shared" si="32"/>
        <v>0.91294410970288797</v>
      </c>
      <c r="N72" s="81">
        <f t="shared" si="33"/>
        <v>5.1371864960038909E-3</v>
      </c>
      <c r="O72" s="82">
        <f t="shared" si="34"/>
        <v>2.1057978932436189E-2</v>
      </c>
      <c r="P72" s="84">
        <v>1007273000</v>
      </c>
      <c r="Q72" s="85">
        <v>37</v>
      </c>
      <c r="R72" s="86">
        <f t="shared" si="35"/>
        <v>229238.27947200727</v>
      </c>
      <c r="S72" s="87">
        <v>31</v>
      </c>
      <c r="T72" s="88">
        <v>72</v>
      </c>
      <c r="U72" s="43">
        <v>419</v>
      </c>
      <c r="V72" s="89">
        <v>49</v>
      </c>
      <c r="W72" s="90">
        <f t="shared" si="36"/>
        <v>8.7055890297111985E-2</v>
      </c>
      <c r="X72" s="91">
        <v>51</v>
      </c>
      <c r="Y72" s="81">
        <f t="shared" si="38"/>
        <v>8.8490902755044936E-4</v>
      </c>
      <c r="Z72" s="82">
        <f t="shared" si="39"/>
        <v>3.1242543545693152E-3</v>
      </c>
      <c r="AA72" s="92">
        <v>30281000</v>
      </c>
      <c r="AB72" s="93">
        <v>50</v>
      </c>
      <c r="AC72" s="94">
        <v>6</v>
      </c>
      <c r="AD72" s="102">
        <v>12</v>
      </c>
      <c r="AE72" s="103">
        <v>1209000</v>
      </c>
      <c r="AF72" s="104">
        <v>7</v>
      </c>
      <c r="AG72" s="71">
        <v>24</v>
      </c>
      <c r="AH72" s="44">
        <v>3213000</v>
      </c>
      <c r="AI72" s="95">
        <v>59</v>
      </c>
      <c r="AJ72" s="71">
        <v>383</v>
      </c>
      <c r="AK72" s="96">
        <f t="shared" si="37"/>
        <v>0.91408114558472553</v>
      </c>
      <c r="AL72" s="97">
        <v>25859000</v>
      </c>
    </row>
    <row r="73" spans="1:38" x14ac:dyDescent="0.2">
      <c r="A73" s="80"/>
      <c r="B73" s="1"/>
      <c r="C73" s="27" t="s">
        <v>82</v>
      </c>
      <c r="D73" s="71">
        <v>11804</v>
      </c>
      <c r="E73" s="29">
        <v>20132</v>
      </c>
      <c r="F73" s="30">
        <v>20</v>
      </c>
      <c r="G73" s="81">
        <f t="shared" si="30"/>
        <v>1.5150203901636556E-2</v>
      </c>
      <c r="H73" s="82">
        <f t="shared" si="31"/>
        <v>5.8732575983009211E-2</v>
      </c>
      <c r="I73" s="83">
        <v>4180894000</v>
      </c>
      <c r="J73" s="31">
        <v>20</v>
      </c>
      <c r="K73" s="74">
        <v>11217</v>
      </c>
      <c r="L73" s="45">
        <v>25</v>
      </c>
      <c r="M73" s="73">
        <f t="shared" si="32"/>
        <v>0.55717266044108882</v>
      </c>
      <c r="N73" s="81">
        <f t="shared" si="33"/>
        <v>1.3114205945761412E-2</v>
      </c>
      <c r="O73" s="82">
        <f t="shared" si="34"/>
        <v>5.3756793282916868E-2</v>
      </c>
      <c r="P73" s="84">
        <v>3010461000</v>
      </c>
      <c r="Q73" s="85">
        <v>19</v>
      </c>
      <c r="R73" s="86">
        <f t="shared" si="35"/>
        <v>268383.79245787644</v>
      </c>
      <c r="S73" s="87">
        <v>11</v>
      </c>
      <c r="T73" s="88">
        <v>587</v>
      </c>
      <c r="U73" s="43">
        <v>8915</v>
      </c>
      <c r="V73" s="89">
        <v>16</v>
      </c>
      <c r="W73" s="90">
        <f t="shared" si="36"/>
        <v>0.44282733955891118</v>
      </c>
      <c r="X73" s="91">
        <v>12</v>
      </c>
      <c r="Y73" s="81">
        <f t="shared" si="38"/>
        <v>1.882807632604357E-2</v>
      </c>
      <c r="Z73" s="82">
        <f t="shared" si="39"/>
        <v>6.6474290145549994E-2</v>
      </c>
      <c r="AA73" s="92">
        <v>1170433000</v>
      </c>
      <c r="AB73" s="93">
        <v>14</v>
      </c>
      <c r="AC73" s="94">
        <v>203</v>
      </c>
      <c r="AD73" s="102">
        <v>406</v>
      </c>
      <c r="AE73" s="103">
        <v>68644000</v>
      </c>
      <c r="AF73" s="104">
        <v>59</v>
      </c>
      <c r="AG73" s="71">
        <v>212</v>
      </c>
      <c r="AH73" s="44">
        <v>33182000</v>
      </c>
      <c r="AI73" s="95">
        <v>325</v>
      </c>
      <c r="AJ73" s="71">
        <v>8297</v>
      </c>
      <c r="AK73" s="96">
        <f t="shared" si="37"/>
        <v>0.93067863151991026</v>
      </c>
      <c r="AL73" s="97">
        <v>1068607000</v>
      </c>
    </row>
    <row r="74" spans="1:38" x14ac:dyDescent="0.2">
      <c r="A74" s="80"/>
      <c r="B74" s="1"/>
      <c r="C74" s="27" t="s">
        <v>83</v>
      </c>
      <c r="D74" s="71">
        <v>19377</v>
      </c>
      <c r="E74" s="29">
        <v>25574</v>
      </c>
      <c r="F74" s="30">
        <v>15</v>
      </c>
      <c r="G74" s="81">
        <f t="shared" si="30"/>
        <v>1.9245545131157029E-2</v>
      </c>
      <c r="H74" s="82">
        <f t="shared" si="31"/>
        <v>7.4608925997887821E-2</v>
      </c>
      <c r="I74" s="83">
        <v>5610557000</v>
      </c>
      <c r="J74" s="31">
        <v>14</v>
      </c>
      <c r="K74" s="74">
        <v>18545</v>
      </c>
      <c r="L74" s="45">
        <v>12</v>
      </c>
      <c r="M74" s="73">
        <f t="shared" si="32"/>
        <v>0.72515054352076325</v>
      </c>
      <c r="N74" s="81">
        <f t="shared" si="33"/>
        <v>2.1681639410193937E-2</v>
      </c>
      <c r="O74" s="82">
        <f t="shared" si="34"/>
        <v>8.8875789554398982E-2</v>
      </c>
      <c r="P74" s="84">
        <v>4725200000</v>
      </c>
      <c r="Q74" s="85">
        <v>12</v>
      </c>
      <c r="R74" s="86">
        <f t="shared" si="35"/>
        <v>254796.44108924238</v>
      </c>
      <c r="S74" s="87">
        <v>21</v>
      </c>
      <c r="T74" s="88">
        <v>832</v>
      </c>
      <c r="U74" s="43">
        <v>7029</v>
      </c>
      <c r="V74" s="89">
        <v>20</v>
      </c>
      <c r="W74" s="90">
        <f t="shared" si="36"/>
        <v>0.2748494564792367</v>
      </c>
      <c r="X74" s="91">
        <v>34</v>
      </c>
      <c r="Y74" s="81">
        <f t="shared" si="38"/>
        <v>1.4844929724706702E-2</v>
      </c>
      <c r="Z74" s="82">
        <f t="shared" si="39"/>
        <v>5.2411417322834643E-2</v>
      </c>
      <c r="AA74" s="92">
        <v>885357000</v>
      </c>
      <c r="AB74" s="93">
        <v>17</v>
      </c>
      <c r="AC74" s="94">
        <v>191</v>
      </c>
      <c r="AD74" s="102">
        <v>382</v>
      </c>
      <c r="AE74" s="103">
        <v>47165000</v>
      </c>
      <c r="AF74" s="104">
        <v>269</v>
      </c>
      <c r="AG74" s="71">
        <v>979</v>
      </c>
      <c r="AH74" s="44">
        <v>123143000</v>
      </c>
      <c r="AI74" s="95">
        <v>372</v>
      </c>
      <c r="AJ74" s="71">
        <v>5668</v>
      </c>
      <c r="AK74" s="96">
        <f t="shared" si="37"/>
        <v>0.80637359510598949</v>
      </c>
      <c r="AL74" s="97">
        <v>715049000</v>
      </c>
    </row>
    <row r="75" spans="1:38" x14ac:dyDescent="0.2">
      <c r="A75" s="80"/>
      <c r="B75" s="1"/>
      <c r="C75" s="27" t="s">
        <v>84</v>
      </c>
      <c r="D75" s="71">
        <v>25228</v>
      </c>
      <c r="E75" s="29">
        <v>47746</v>
      </c>
      <c r="F75" s="30">
        <v>6</v>
      </c>
      <c r="G75" s="81">
        <f t="shared" si="30"/>
        <v>3.5930937586307325E-2</v>
      </c>
      <c r="H75" s="82">
        <f t="shared" si="31"/>
        <v>0.13929294520587909</v>
      </c>
      <c r="I75" s="83">
        <v>9807980000</v>
      </c>
      <c r="J75" s="31">
        <v>7</v>
      </c>
      <c r="K75" s="74">
        <v>23676</v>
      </c>
      <c r="L75" s="45">
        <v>10</v>
      </c>
      <c r="M75" s="73">
        <f t="shared" si="32"/>
        <v>0.49587399991622333</v>
      </c>
      <c r="N75" s="81">
        <f t="shared" si="33"/>
        <v>2.7680479626624517E-2</v>
      </c>
      <c r="O75" s="82">
        <f t="shared" si="34"/>
        <v>0.113465796359663</v>
      </c>
      <c r="P75" s="84">
        <v>6950464000</v>
      </c>
      <c r="Q75" s="85">
        <v>9</v>
      </c>
      <c r="R75" s="86">
        <f t="shared" si="35"/>
        <v>293565.80503463425</v>
      </c>
      <c r="S75" s="87">
        <v>8</v>
      </c>
      <c r="T75" s="88">
        <v>1552</v>
      </c>
      <c r="U75" s="43">
        <v>24070</v>
      </c>
      <c r="V75" s="89">
        <v>5</v>
      </c>
      <c r="W75" s="90">
        <f t="shared" si="36"/>
        <v>0.50412600008377662</v>
      </c>
      <c r="X75" s="91">
        <v>6</v>
      </c>
      <c r="Y75" s="81">
        <f t="shared" si="38"/>
        <v>5.0834750102957793E-2</v>
      </c>
      <c r="Z75" s="82">
        <f t="shared" si="39"/>
        <v>0.17947685516583153</v>
      </c>
      <c r="AA75" s="92">
        <v>2857516000</v>
      </c>
      <c r="AB75" s="93">
        <v>5</v>
      </c>
      <c r="AC75" s="94">
        <v>644</v>
      </c>
      <c r="AD75" s="102">
        <v>1288</v>
      </c>
      <c r="AE75" s="103">
        <v>233261000</v>
      </c>
      <c r="AF75" s="104">
        <v>325</v>
      </c>
      <c r="AG75" s="71">
        <v>1123</v>
      </c>
      <c r="AH75" s="44">
        <v>203074000</v>
      </c>
      <c r="AI75" s="95">
        <v>583</v>
      </c>
      <c r="AJ75" s="71">
        <v>21659</v>
      </c>
      <c r="AK75" s="96">
        <f t="shared" si="37"/>
        <v>0.89983381803074369</v>
      </c>
      <c r="AL75" s="97">
        <v>2421181000</v>
      </c>
    </row>
    <row r="76" spans="1:38" x14ac:dyDescent="0.2">
      <c r="A76" s="80"/>
      <c r="B76" s="1"/>
      <c r="C76" s="27" t="s">
        <v>85</v>
      </c>
      <c r="D76" s="71">
        <v>1587</v>
      </c>
      <c r="E76" s="29">
        <v>1812</v>
      </c>
      <c r="F76" s="30">
        <v>49</v>
      </c>
      <c r="G76" s="81">
        <f t="shared" si="30"/>
        <v>1.3636086563563203E-3</v>
      </c>
      <c r="H76" s="82">
        <f t="shared" si="31"/>
        <v>5.2862819233664166E-3</v>
      </c>
      <c r="I76" s="83">
        <v>593197000</v>
      </c>
      <c r="J76" s="31">
        <v>46</v>
      </c>
      <c r="K76" s="74">
        <v>1533</v>
      </c>
      <c r="L76" s="45">
        <v>47</v>
      </c>
      <c r="M76" s="73">
        <f t="shared" si="32"/>
        <v>0.84602649006622521</v>
      </c>
      <c r="N76" s="81">
        <f t="shared" si="33"/>
        <v>1.7922865039540201E-3</v>
      </c>
      <c r="O76" s="82">
        <f t="shared" si="34"/>
        <v>7.3468096730597808E-3</v>
      </c>
      <c r="P76" s="84">
        <v>564072000</v>
      </c>
      <c r="Q76" s="85">
        <v>45</v>
      </c>
      <c r="R76" s="86">
        <f t="shared" si="35"/>
        <v>367953.03326810175</v>
      </c>
      <c r="S76" s="87">
        <v>1</v>
      </c>
      <c r="T76" s="88">
        <v>54</v>
      </c>
      <c r="U76" s="43">
        <v>279</v>
      </c>
      <c r="V76" s="89">
        <v>51</v>
      </c>
      <c r="W76" s="90">
        <f t="shared" si="36"/>
        <v>0.15397350993377484</v>
      </c>
      <c r="X76" s="91">
        <v>44</v>
      </c>
      <c r="Y76" s="81">
        <f t="shared" si="38"/>
        <v>5.8923536679373592E-4</v>
      </c>
      <c r="Z76" s="82">
        <f t="shared" si="39"/>
        <v>2.080350751610594E-3</v>
      </c>
      <c r="AA76" s="92">
        <v>29125000</v>
      </c>
      <c r="AB76" s="93">
        <v>51</v>
      </c>
      <c r="AC76" s="94">
        <v>21</v>
      </c>
      <c r="AD76" s="102">
        <v>42</v>
      </c>
      <c r="AE76" s="103">
        <v>6086000</v>
      </c>
      <c r="AF76" s="104">
        <v>20</v>
      </c>
      <c r="AG76" s="71">
        <v>68</v>
      </c>
      <c r="AH76" s="44">
        <v>6108000</v>
      </c>
      <c r="AI76" s="95">
        <v>13</v>
      </c>
      <c r="AJ76" s="71">
        <v>169</v>
      </c>
      <c r="AK76" s="96">
        <f t="shared" si="37"/>
        <v>0.60573476702508966</v>
      </c>
      <c r="AL76" s="97">
        <v>16931000</v>
      </c>
    </row>
    <row r="77" spans="1:38" ht="15" thickBot="1" x14ac:dyDescent="0.25">
      <c r="A77" s="19"/>
      <c r="B77" s="19"/>
      <c r="C77" s="105"/>
      <c r="D77" s="106"/>
      <c r="E77" s="107"/>
      <c r="F77" s="107"/>
      <c r="G77" s="107"/>
      <c r="H77" s="107"/>
      <c r="I77" s="107"/>
      <c r="J77" s="108"/>
      <c r="K77" s="109"/>
      <c r="L77" s="110"/>
      <c r="M77" s="111"/>
      <c r="N77" s="112"/>
      <c r="O77" s="111"/>
      <c r="P77" s="111"/>
      <c r="Q77" s="113"/>
      <c r="R77" s="110"/>
      <c r="S77" s="114"/>
      <c r="T77" s="115"/>
      <c r="U77" s="106"/>
      <c r="V77" s="116"/>
      <c r="W77" s="117"/>
      <c r="X77" s="118"/>
      <c r="Y77" s="119"/>
      <c r="Z77" s="106"/>
      <c r="AA77" s="106"/>
      <c r="AB77" s="113"/>
      <c r="AC77" s="110"/>
      <c r="AD77" s="120"/>
      <c r="AE77" s="115"/>
      <c r="AF77" s="121"/>
      <c r="AG77" s="122"/>
      <c r="AH77" s="122"/>
      <c r="AI77" s="123"/>
      <c r="AJ77" s="122"/>
      <c r="AK77" s="122"/>
      <c r="AL77" s="124"/>
    </row>
    <row r="78" spans="1:38" ht="15" thickTop="1" x14ac:dyDescent="0.2">
      <c r="A78" s="49"/>
      <c r="B78" s="2"/>
      <c r="D78" s="6"/>
      <c r="E78" s="4"/>
      <c r="F78" s="4"/>
      <c r="G78" s="4"/>
      <c r="H78" s="4"/>
      <c r="I78" s="4"/>
      <c r="J78" s="5"/>
      <c r="K78" s="6"/>
      <c r="M78" s="21"/>
      <c r="N78" s="22"/>
      <c r="O78" s="23"/>
      <c r="P78" s="24"/>
      <c r="Q78" s="13"/>
      <c r="R78" s="5"/>
      <c r="U78" s="25"/>
      <c r="V78" s="6"/>
      <c r="W78" s="5"/>
      <c r="X78" s="11"/>
      <c r="Y78" s="25"/>
      <c r="Z78" s="88"/>
      <c r="AA78" s="88"/>
      <c r="AB78" s="13"/>
      <c r="AC78" s="5"/>
      <c r="AF78" s="13"/>
      <c r="AG78" s="6"/>
      <c r="AH78" s="6"/>
      <c r="AI78" s="125"/>
      <c r="AJ78" s="6"/>
      <c r="AK78" s="6"/>
      <c r="AL78" s="15"/>
    </row>
    <row r="79" spans="1:38" x14ac:dyDescent="0.2">
      <c r="B79" s="25"/>
      <c r="C79" s="2" t="s">
        <v>86</v>
      </c>
      <c r="D79" s="6"/>
      <c r="E79" s="4"/>
      <c r="F79" s="4"/>
      <c r="G79" s="4"/>
      <c r="H79" s="4"/>
      <c r="I79" s="4"/>
      <c r="J79" s="5"/>
      <c r="K79" s="6"/>
      <c r="M79" s="21"/>
      <c r="N79" s="22"/>
      <c r="O79" s="23"/>
      <c r="P79" s="24"/>
      <c r="Q79" s="13"/>
      <c r="R79" s="5"/>
      <c r="U79" s="25"/>
      <c r="V79" s="6"/>
      <c r="W79" s="5"/>
      <c r="X79" s="11"/>
      <c r="Y79" s="25"/>
      <c r="Z79" s="88"/>
      <c r="AA79" s="88"/>
      <c r="AB79" s="13"/>
      <c r="AC79" s="5"/>
      <c r="AF79" s="13"/>
      <c r="AG79" s="6"/>
      <c r="AH79" s="6"/>
      <c r="AI79" s="125"/>
      <c r="AJ79" s="6"/>
      <c r="AK79" s="6"/>
      <c r="AL79" s="15"/>
    </row>
    <row r="80" spans="1:38" x14ac:dyDescent="0.2">
      <c r="B80" s="25"/>
      <c r="C80" s="2" t="s">
        <v>87</v>
      </c>
      <c r="D80" s="25"/>
      <c r="E80" s="4"/>
      <c r="F80" s="4"/>
      <c r="G80" s="4"/>
      <c r="H80" s="4"/>
      <c r="I80" s="4"/>
      <c r="J80" s="5"/>
      <c r="K80" s="6"/>
      <c r="M80" s="126"/>
      <c r="N80" s="127"/>
      <c r="O80" s="24"/>
      <c r="P80" s="24"/>
      <c r="Q80" s="13"/>
      <c r="R80" s="5"/>
      <c r="U80" s="25"/>
      <c r="V80" s="6"/>
      <c r="W80" s="5"/>
      <c r="X80" s="11"/>
      <c r="Y80" s="25"/>
      <c r="Z80" s="88"/>
      <c r="AA80" s="88"/>
      <c r="AB80" s="13"/>
      <c r="AC80" s="5"/>
      <c r="AF80" s="13"/>
      <c r="AG80" s="25"/>
      <c r="AH80" s="25"/>
      <c r="AI80" s="128"/>
      <c r="AJ80" s="25"/>
      <c r="AK80" s="25"/>
      <c r="AL80" s="15"/>
    </row>
    <row r="81" spans="1:38" x14ac:dyDescent="0.2">
      <c r="A81" s="19"/>
      <c r="B81" s="19"/>
      <c r="C81" s="7" t="s">
        <v>88</v>
      </c>
      <c r="D81" s="25"/>
      <c r="E81" s="4"/>
      <c r="F81" s="4"/>
      <c r="G81" s="4"/>
      <c r="H81" s="4"/>
      <c r="I81" s="4"/>
      <c r="J81" s="5"/>
      <c r="K81" s="6"/>
      <c r="M81" s="126"/>
      <c r="N81" s="127"/>
      <c r="O81" s="24"/>
      <c r="P81" s="24"/>
      <c r="Q81" s="13"/>
      <c r="R81" s="5"/>
      <c r="U81" s="25"/>
      <c r="V81" s="6"/>
      <c r="W81" s="5"/>
      <c r="X81" s="11"/>
      <c r="Y81" s="25"/>
      <c r="Z81" s="88"/>
      <c r="AA81" s="88"/>
      <c r="AB81" s="13"/>
      <c r="AC81" s="5"/>
      <c r="AF81" s="13"/>
      <c r="AG81" s="25"/>
      <c r="AH81" s="25"/>
      <c r="AI81" s="128"/>
      <c r="AJ81" s="25"/>
      <c r="AK81" s="25"/>
      <c r="AL81" s="15"/>
    </row>
  </sheetData>
  <mergeCells count="45">
    <mergeCell ref="C5:C11"/>
    <mergeCell ref="D5:J7"/>
    <mergeCell ref="K5:S7"/>
    <mergeCell ref="T5:AL7"/>
    <mergeCell ref="D8:D11"/>
    <mergeCell ref="E8:E11"/>
    <mergeCell ref="F8:F11"/>
    <mergeCell ref="G8:H9"/>
    <mergeCell ref="I8:I11"/>
    <mergeCell ref="J8:J11"/>
    <mergeCell ref="AF8:AH9"/>
    <mergeCell ref="AF10:AF11"/>
    <mergeCell ref="AG10:AG11"/>
    <mergeCell ref="AH10:AH11"/>
    <mergeCell ref="R8:R11"/>
    <mergeCell ref="S8:S11"/>
    <mergeCell ref="T8:T11"/>
    <mergeCell ref="U8:U11"/>
    <mergeCell ref="V8:V11"/>
    <mergeCell ref="W8:W11"/>
    <mergeCell ref="Z10:Z11"/>
    <mergeCell ref="AC10:AC11"/>
    <mergeCell ref="AD10:AD11"/>
    <mergeCell ref="AE10:AE11"/>
    <mergeCell ref="X8:X11"/>
    <mergeCell ref="Y8:Z9"/>
    <mergeCell ref="AA8:AA11"/>
    <mergeCell ref="AB8:AB11"/>
    <mergeCell ref="AC8:AE9"/>
    <mergeCell ref="G10:G11"/>
    <mergeCell ref="H10:H11"/>
    <mergeCell ref="N10:N11"/>
    <mergeCell ref="O10:O11"/>
    <mergeCell ref="Y10:Y11"/>
    <mergeCell ref="K8:K11"/>
    <mergeCell ref="L8:L11"/>
    <mergeCell ref="M8:M11"/>
    <mergeCell ref="N8:O9"/>
    <mergeCell ref="P8:P11"/>
    <mergeCell ref="Q8:Q11"/>
    <mergeCell ref="AI10:AI11"/>
    <mergeCell ref="AJ10:AJ11"/>
    <mergeCell ref="AK10:AK11"/>
    <mergeCell ref="AL10:AL11"/>
    <mergeCell ref="AI8:AL9"/>
  </mergeCells>
  <pageMargins left="0.7" right="0.7" top="0.75" bottom="0.75" header="0.3" footer="0.3"/>
  <pageSetup paperSize="3"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9797F-2B54-451B-A10B-7D1356454378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32E9A-9818-4CF6-B9AC-1501ACD830A9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93EAF8-E22C-404E-8100-BC6DC8876B12}"/>
</file>

<file path=customXml/itemProps2.xml><?xml version="1.0" encoding="utf-8"?>
<ds:datastoreItem xmlns:ds="http://schemas.openxmlformats.org/officeDocument/2006/customXml" ds:itemID="{B9642CCF-3868-4F26-A232-6AAB8E9A4E4E}"/>
</file>

<file path=customXml/itemProps3.xml><?xml version="1.0" encoding="utf-8"?>
<ds:datastoreItem xmlns:ds="http://schemas.openxmlformats.org/officeDocument/2006/customXml" ds:itemID="{D95FBD7F-507F-46D9-A264-BD7B470211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 1D</vt:lpstr>
      <vt:lpstr>Sheet2</vt:lpstr>
      <vt:lpstr>Sheet3</vt:lpstr>
      <vt:lpstr>'Table 1D'!Print_Area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Ash</dc:creator>
  <cp:lastModifiedBy>Jesse Ash</cp:lastModifiedBy>
  <cp:lastPrinted>2019-10-10T14:17:13Z</cp:lastPrinted>
  <dcterms:created xsi:type="dcterms:W3CDTF">2019-10-10T13:35:18Z</dcterms:created>
  <dcterms:modified xsi:type="dcterms:W3CDTF">2019-10-10T14:17:21Z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